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20730" windowHeight="10275"/>
  </bookViews>
  <sheets>
    <sheet name="Scheda B " sheetId="1" r:id="rId1"/>
  </sheets>
  <definedNames>
    <definedName name="_xlnm.Print_Area" localSheetId="0">'Scheda B '!$A$1:$Y$39</definedName>
  </definedNames>
  <calcPr calcId="125725"/>
</workbook>
</file>

<file path=xl/calcChain.xml><?xml version="1.0" encoding="utf-8"?>
<calcChain xmlns="http://schemas.openxmlformats.org/spreadsheetml/2006/main">
  <c r="W50" i="1"/>
  <c r="Y50"/>
  <c r="X50"/>
  <c r="V50"/>
  <c r="Y47"/>
  <c r="W64" l="1"/>
  <c r="Y48"/>
  <c r="Y49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6"/>
</calcChain>
</file>

<file path=xl/sharedStrings.xml><?xml version="1.0" encoding="utf-8"?>
<sst xmlns="http://schemas.openxmlformats.org/spreadsheetml/2006/main" count="819" uniqueCount="260">
  <si>
    <t>DELL'AMMINISTRAZIONE _COVAR 14</t>
  </si>
  <si>
    <t xml:space="preserve">Numero intervento CUI
</t>
  </si>
  <si>
    <t xml:space="preserve">Codice Fiscale Amministrazione </t>
  </si>
  <si>
    <t>Prima annualità del primo programma nel quale l'intervento è stato inserito</t>
  </si>
  <si>
    <t>Annualità nella quale si prevede di dare avvio alla procedura di acquisto</t>
  </si>
  <si>
    <t xml:space="preserve"> Identificativo della procedura di acquisto</t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</si>
  <si>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</si>
  <si>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</si>
  <si>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</si>
  <si>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</si>
  <si>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</si>
  <si>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</si>
  <si>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</si>
  <si>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</si>
  <si>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</si>
  <si>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</si>
  <si>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</si>
  <si>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</si>
  <si>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</si>
  <si>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</si>
  <si>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</si>
  <si>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</si>
  <si>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</si>
  <si>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</si>
  <si>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</si>
  <si>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</si>
  <si>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</si>
  <si>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</si>
  <si>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</si>
  <si>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</si>
  <si>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</si>
  <si>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</si>
  <si>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</si>
  <si>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</si>
  <si>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</si>
  <si>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</si>
  <si>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</si>
  <si>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</si>
  <si>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</si>
  <si>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</si>
  <si>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</si>
  <si>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</si>
  <si>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</si>
  <si>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</si>
  <si>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2019</t>
  </si>
  <si>
    <t>001</t>
  </si>
  <si>
    <t>non ancora acquisito</t>
  </si>
  <si>
    <t>piemonte</t>
  </si>
  <si>
    <t>servizi</t>
  </si>
  <si>
    <t>si</t>
  </si>
  <si>
    <t>1</t>
  </si>
  <si>
    <t>TNLNGB63M61L219K</t>
  </si>
  <si>
    <t>TONIOLO</t>
  </si>
  <si>
    <t>NAIDA GABRIELLA</t>
  </si>
  <si>
    <t>24</t>
  </si>
  <si>
    <t>2021</t>
  </si>
  <si>
    <t>002</t>
  </si>
  <si>
    <t>90510000-6</t>
  </si>
  <si>
    <t>003</t>
  </si>
  <si>
    <t>36</t>
  </si>
  <si>
    <t>004</t>
  </si>
  <si>
    <t>007</t>
  </si>
  <si>
    <t>450.000.000</t>
  </si>
  <si>
    <t>90510000-12</t>
  </si>
  <si>
    <t xml:space="preserve">società mista per affidamneto dei servizi di igiene urbana </t>
  </si>
  <si>
    <t>2</t>
  </si>
  <si>
    <t>120</t>
  </si>
  <si>
    <t>70000</t>
  </si>
  <si>
    <t>90510000-13</t>
  </si>
  <si>
    <t>individuazione broker</t>
  </si>
  <si>
    <t>TSOMRN66P60L219P</t>
  </si>
  <si>
    <t>TOSO</t>
  </si>
  <si>
    <t>MARINA</t>
  </si>
  <si>
    <t>96</t>
  </si>
  <si>
    <t>90.000</t>
  </si>
  <si>
    <t>64121100-1</t>
  </si>
  <si>
    <t>affidamentoservizi postali</t>
  </si>
  <si>
    <t>FDLNDA68D44L219R</t>
  </si>
  <si>
    <t xml:space="preserve">FEDELE </t>
  </si>
  <si>
    <t>NADIA</t>
  </si>
  <si>
    <t>150.000</t>
  </si>
  <si>
    <t>79220000-2</t>
  </si>
  <si>
    <t>affidamneto assistenza fiscale</t>
  </si>
  <si>
    <t>013</t>
  </si>
  <si>
    <t>30122100-1</t>
  </si>
  <si>
    <t>affidamneto agenda digital</t>
  </si>
  <si>
    <t>014</t>
  </si>
  <si>
    <t>90000000-7</t>
  </si>
  <si>
    <t>TNNSLV58S57C627Z</t>
  </si>
  <si>
    <t>TONIN</t>
  </si>
  <si>
    <t>SILVIA</t>
  </si>
  <si>
    <t>71620000-0</t>
  </si>
  <si>
    <t>numero</t>
  </si>
  <si>
    <t>016</t>
  </si>
  <si>
    <t>90500000-2</t>
  </si>
  <si>
    <t>Global service manutenzione ordinaria e straordinaria Cdr</t>
  </si>
  <si>
    <t>200.000</t>
  </si>
  <si>
    <t>71356200-0</t>
  </si>
  <si>
    <t>018</t>
  </si>
  <si>
    <t>50413200-5</t>
  </si>
  <si>
    <t>80540000-1</t>
  </si>
  <si>
    <t xml:space="preserve">forniture </t>
  </si>
  <si>
    <t>34928480-6</t>
  </si>
  <si>
    <t>fornitura cassonetti</t>
  </si>
  <si>
    <t>022</t>
  </si>
  <si>
    <t>801024200172021000021</t>
  </si>
  <si>
    <t>023</t>
  </si>
  <si>
    <t>fornitura</t>
  </si>
  <si>
    <t>fornitura sacchi</t>
  </si>
  <si>
    <t>12</t>
  </si>
  <si>
    <t>smaltimento frazione estranea</t>
  </si>
  <si>
    <t>026</t>
  </si>
  <si>
    <t>servizio</t>
  </si>
  <si>
    <t>90510000-7</t>
  </si>
  <si>
    <t xml:space="preserve">trasferimento sede </t>
  </si>
  <si>
    <t>recupero energetico</t>
  </si>
  <si>
    <t>030</t>
  </si>
  <si>
    <t>031</t>
  </si>
  <si>
    <t>2022</t>
  </si>
  <si>
    <t>032</t>
  </si>
  <si>
    <t>033</t>
  </si>
  <si>
    <t>034</t>
  </si>
  <si>
    <t>005</t>
  </si>
  <si>
    <t>recupero toner</t>
  </si>
  <si>
    <t>acquisto cestini gettacarte</t>
  </si>
  <si>
    <t>acquisto cartilio</t>
  </si>
  <si>
    <t>2023</t>
  </si>
  <si>
    <t>Gara microraccolte</t>
  </si>
  <si>
    <t>Smaltimento auto abbandonate</t>
  </si>
  <si>
    <t>Recupero Organico</t>
  </si>
  <si>
    <t>Recupero frazione verde CDR</t>
  </si>
  <si>
    <t>Recupero frazione verde raccolta domiciliare</t>
  </si>
  <si>
    <t>Recupero terre di spazzamento</t>
  </si>
  <si>
    <t>recupero inerti provenienti da utenze domestiche</t>
  </si>
  <si>
    <t>Affdidamneto attivita volte alla tariffa puntuale</t>
  </si>
  <si>
    <t>450.000,00</t>
  </si>
  <si>
    <t>50.000</t>
  </si>
  <si>
    <t>5.000.000</t>
  </si>
  <si>
    <t>30.000</t>
  </si>
  <si>
    <t>300.000</t>
  </si>
  <si>
    <t>3.600.000</t>
  </si>
  <si>
    <t>360.000</t>
  </si>
  <si>
    <t>540.000</t>
  </si>
  <si>
    <t>1.250.000</t>
  </si>
  <si>
    <t>ALLEGATO II - SCHEDA B : PROGRAMMA BIENNALE DEGLI ACQUISTI DI FORNITURE E SERVIZI 2022-2023</t>
  </si>
  <si>
    <t>campionamento ed analisi parametri ambientali</t>
  </si>
  <si>
    <t>60000</t>
  </si>
  <si>
    <t>2024</t>
  </si>
  <si>
    <t>affidamento pulizie sede</t>
  </si>
  <si>
    <t>smaltimento percolato</t>
  </si>
  <si>
    <t>80000</t>
  </si>
  <si>
    <t>036</t>
  </si>
  <si>
    <t>037</t>
  </si>
  <si>
    <t>adeguamento sede</t>
  </si>
  <si>
    <t>038</t>
  </si>
  <si>
    <t>150000</t>
  </si>
  <si>
    <t xml:space="preserve">sostituzione scarrabili cdr </t>
  </si>
  <si>
    <t>70.000</t>
  </si>
  <si>
    <t xml:space="preserve">affidamento servizio  assisitenza Arera </t>
  </si>
  <si>
    <t>affidamento supporto ufficio ragioneria</t>
  </si>
  <si>
    <t>039</t>
  </si>
  <si>
    <t>040</t>
  </si>
  <si>
    <t>affidamento adeguamento sede/trasloco</t>
  </si>
  <si>
    <t>mesi</t>
  </si>
  <si>
    <t>anni</t>
  </si>
  <si>
    <t>801024200172022000010</t>
  </si>
  <si>
    <t>801024200172022000022</t>
  </si>
  <si>
    <t>801024200172022000023</t>
  </si>
  <si>
    <t>801024200172022000024</t>
  </si>
  <si>
    <t>801024200172022000030</t>
  </si>
  <si>
    <t>801024200172022000026</t>
  </si>
  <si>
    <t>801024200172022000028</t>
  </si>
  <si>
    <t>801024200172022000029</t>
  </si>
  <si>
    <t>801024200172022000025</t>
  </si>
  <si>
    <t>80102420017202000012</t>
  </si>
  <si>
    <t>80102420017202000015</t>
  </si>
  <si>
    <t>80102420017202100011</t>
  </si>
  <si>
    <t>80102420017202200001</t>
  </si>
  <si>
    <t>8010242001720220003</t>
  </si>
  <si>
    <t>801024200172021000025</t>
  </si>
  <si>
    <t>801024200172022000014</t>
  </si>
  <si>
    <t>801024200172022000015</t>
  </si>
  <si>
    <t>801024200172022000018</t>
  </si>
  <si>
    <t>80102420017202200031</t>
  </si>
  <si>
    <t>80102420017202200032</t>
  </si>
  <si>
    <t>80102420017202200033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</si>
  <si>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</si>
  <si>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</si>
  <si>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</si>
  <si>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Il referente del programma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</si>
  <si>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</si>
  <si>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</si>
  <si>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</si>
  <si>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</si>
  <si>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</si>
  <si>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</si>
  <si>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</si>
  <si>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</si>
  <si>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</si>
  <si>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</si>
  <si>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</si>
  <si>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</si>
  <si>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</si>
  <si>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</si>
  <si>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</si>
  <si>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</si>
  <si>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derivanti da entrate aventi destinazione vincolata per legge</t>
  </si>
  <si>
    <t>risorse acquisite mediante apporti di capitali privati</t>
  </si>
  <si>
    <t>stanziamenti di bilancio</t>
  </si>
  <si>
    <t>finanziamenti ai sensi dell'articolo 3 del DL 310/1990 convertito dalla L. 403/1990</t>
  </si>
  <si>
    <t>risorse derivanti da trasferimento di immobili ex art.191 D.Lgs. 50/2016</t>
  </si>
  <si>
    <t>1. priorità massima</t>
  </si>
  <si>
    <t>Altra tipologia</t>
  </si>
  <si>
    <t>2. priorità media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</si>
  <si>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</si>
  <si>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</si>
  <si>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</si>
  <si>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</si>
  <si>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</si>
  <si>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Dott.ssa Naida TONIOLO</t>
  </si>
  <si>
    <t>80102420017202000011</t>
  </si>
  <si>
    <t>recupero ingombranti</t>
  </si>
  <si>
    <t>affidamento servizi e forniture per i finazniamenti mite- area servizi</t>
  </si>
  <si>
    <t>affidamento servizi e forniture per i finanziametni Mite area Impianti</t>
  </si>
  <si>
    <t>80102420017202300001</t>
  </si>
  <si>
    <t>801024200172023000002</t>
  </si>
  <si>
    <t>801024200172023000003</t>
  </si>
  <si>
    <t>80102420017202300004</t>
  </si>
  <si>
    <t>80102420017202300005</t>
  </si>
  <si>
    <t>3</t>
  </si>
  <si>
    <t>42</t>
  </si>
  <si>
    <t>Servizio di post - conduzione e manutenzione (Global Service) su discariche consortili</t>
  </si>
  <si>
    <t>80102420017202300006</t>
  </si>
  <si>
    <t>801024200172023000007</t>
  </si>
  <si>
    <t xml:space="preserve">Fornitura e posa scalette per conferimento </t>
  </si>
  <si>
    <t>801024200172023000008</t>
  </si>
  <si>
    <t>AUDIT ARERA</t>
  </si>
  <si>
    <t>801024200172023000009</t>
  </si>
  <si>
    <t>80102420017202300010</t>
  </si>
  <si>
    <t>80102420017202300011</t>
  </si>
  <si>
    <t>801024200172023000012</t>
  </si>
  <si>
    <t>Supporto PNRR</t>
  </si>
  <si>
    <t>801024200172023000013</t>
  </si>
  <si>
    <t>80102420017202300014</t>
  </si>
  <si>
    <t>801024200172023000015</t>
  </si>
  <si>
    <t>30</t>
  </si>
  <si>
    <t>Controllo del territorio</t>
  </si>
  <si>
    <t>801024200172023000016</t>
  </si>
  <si>
    <t>Comunicazione ambientale</t>
  </si>
  <si>
    <t>041</t>
  </si>
  <si>
    <t>Servizio di assistenza tecnica presso le discariche consortili</t>
  </si>
  <si>
    <t>801024200172023000017</t>
  </si>
  <si>
    <t xml:space="preserve">Perizia beni </t>
  </si>
  <si>
    <t>801024200172023000034</t>
  </si>
  <si>
    <t>801024200172023000035</t>
  </si>
  <si>
    <t>043</t>
  </si>
  <si>
    <t>042</t>
  </si>
  <si>
    <t>Appalto rimozione rifiuti su ordine urgente della Procura</t>
  </si>
  <si>
    <t>80102420017202200034</t>
  </si>
  <si>
    <t>acquisto contenitori Comune di Nichelino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</si>
</sst>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3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Verdana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2"/>
      <name val="Verdana"/>
      <family val="2"/>
    </font>
    <font>
      <i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4" fontId="1" fillId="0" borderId="0" xfId="0" applyNumberFormat="1" applyFont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right" wrapText="1"/>
      <protection locked="0"/>
    </xf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49" fontId="1" fillId="4" borderId="2" xfId="0" applyNumberFormat="1" applyFont="1" applyFill="1" applyBorder="1" applyAlignment="1" applyProtection="1">
      <alignment horizontal="left" wrapText="1"/>
      <protection locked="0"/>
    </xf>
    <xf numFmtId="49" fontId="10" fillId="3" borderId="1" xfId="0" applyNumberFormat="1" applyFont="1" applyFill="1" applyBorder="1" applyAlignment="1" applyProtection="1">
      <alignment horizontal="right" wrapText="1"/>
      <protection locked="0"/>
    </xf>
    <xf numFmtId="4" fontId="1" fillId="4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49" fontId="11" fillId="0" borderId="1" xfId="0" applyNumberFormat="1" applyFont="1" applyBorder="1" applyAlignment="1" applyProtection="1">
      <alignment wrapText="1"/>
      <protection locked="0"/>
    </xf>
    <xf numFmtId="4" fontId="1" fillId="4" borderId="0" xfId="0" applyNumberFormat="1" applyFont="1" applyFill="1" applyAlignment="1">
      <alignment wrapText="1"/>
    </xf>
    <xf numFmtId="49" fontId="1" fillId="4" borderId="1" xfId="0" applyNumberFormat="1" applyFont="1" applyFill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horizontal="right" wrapText="1"/>
      <protection locked="0"/>
    </xf>
    <xf numFmtId="49" fontId="11" fillId="4" borderId="1" xfId="0" applyNumberFormat="1" applyFont="1" applyFill="1" applyBorder="1" applyAlignment="1" applyProtection="1">
      <alignment wrapText="1"/>
      <protection locked="0"/>
    </xf>
    <xf numFmtId="164" fontId="1" fillId="4" borderId="1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49" fontId="0" fillId="4" borderId="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 horizontal="right" wrapText="1"/>
    </xf>
    <xf numFmtId="49" fontId="0" fillId="3" borderId="1" xfId="0" applyNumberFormat="1" applyFill="1" applyBorder="1" applyAlignment="1" applyProtection="1">
      <alignment horizontal="right" wrapText="1"/>
      <protection locked="0"/>
    </xf>
    <xf numFmtId="4" fontId="0" fillId="0" borderId="1" xfId="0" applyNumberFormat="1" applyBorder="1" applyAlignment="1" applyProtection="1">
      <alignment horizontal="right" wrapText="1"/>
      <protection locked="0"/>
    </xf>
    <xf numFmtId="49" fontId="10" fillId="4" borderId="3" xfId="0" applyNumberFormat="1" applyFont="1" applyFill="1" applyBorder="1" applyAlignment="1" applyProtection="1">
      <alignment horizontal="right" wrapText="1"/>
      <protection locked="0"/>
    </xf>
    <xf numFmtId="4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" xfId="0" applyNumberFormat="1" applyFont="1" applyFill="1" applyBorder="1" applyAlignment="1" applyProtection="1">
      <alignment horizontal="right" wrapText="1"/>
      <protection locked="0"/>
    </xf>
    <xf numFmtId="4" fontId="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4" fontId="11" fillId="4" borderId="0" xfId="0" applyNumberFormat="1" applyFont="1" applyFill="1" applyAlignment="1">
      <alignment wrapText="1"/>
    </xf>
    <xf numFmtId="4" fontId="0" fillId="4" borderId="1" xfId="0" applyNumberFormat="1" applyFill="1" applyBorder="1" applyAlignment="1" applyProtection="1">
      <alignment horizontal="right" wrapText="1"/>
      <protection locked="0"/>
    </xf>
    <xf numFmtId="49" fontId="0" fillId="4" borderId="1" xfId="0" applyNumberFormat="1" applyFont="1" applyFill="1" applyBorder="1" applyAlignment="1" applyProtection="1">
      <alignment horizontal="right" wrapText="1"/>
      <protection locked="0"/>
    </xf>
    <xf numFmtId="49" fontId="0" fillId="4" borderId="1" xfId="0" applyNumberFormat="1" applyFont="1" applyFill="1" applyBorder="1" applyAlignment="1" applyProtection="1">
      <alignment horizontal="left" wrapText="1"/>
      <protection locked="0"/>
    </xf>
    <xf numFmtId="49" fontId="0" fillId="4" borderId="1" xfId="0" applyNumberFormat="1" applyFont="1" applyFill="1" applyBorder="1" applyAlignment="1" applyProtection="1">
      <alignment horizontal="right"/>
      <protection locked="0"/>
    </xf>
    <xf numFmtId="49" fontId="0" fillId="4" borderId="2" xfId="0" applyNumberFormat="1" applyFont="1" applyFill="1" applyBorder="1" applyAlignment="1" applyProtection="1">
      <alignment horizontal="left" wrapText="1"/>
      <protection locked="0"/>
    </xf>
    <xf numFmtId="4" fontId="0" fillId="4" borderId="1" xfId="0" applyNumberFormat="1" applyFont="1" applyFill="1" applyBorder="1" applyAlignment="1" applyProtection="1">
      <alignment wrapText="1"/>
      <protection locked="0"/>
    </xf>
    <xf numFmtId="164" fontId="0" fillId="4" borderId="1" xfId="0" applyNumberFormat="1" applyFont="1" applyFill="1" applyBorder="1" applyAlignment="1" applyProtection="1">
      <alignment wrapText="1"/>
      <protection locked="0"/>
    </xf>
    <xf numFmtId="4" fontId="0" fillId="4" borderId="1" xfId="0" applyNumberFormat="1" applyFont="1" applyFill="1" applyBorder="1" applyAlignment="1" applyProtection="1">
      <alignment horizontal="right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4" borderId="1" xfId="0" applyNumberFormat="1" applyFont="1" applyFill="1" applyBorder="1" applyAlignment="1" applyProtection="1">
      <alignment horizontal="left" vertical="center"/>
      <protection locked="0"/>
    </xf>
    <xf numFmtId="49" fontId="0" fillId="4" borderId="1" xfId="0" applyNumberFormat="1" applyFont="1" applyFill="1" applyBorder="1" applyAlignment="1" applyProtection="1">
      <alignment wrapText="1"/>
      <protection locked="0"/>
    </xf>
    <xf numFmtId="4" fontId="0" fillId="4" borderId="0" xfId="0" applyNumberFormat="1" applyFont="1" applyFill="1" applyAlignment="1">
      <alignment wrapText="1"/>
    </xf>
    <xf numFmtId="4" fontId="0" fillId="4" borderId="1" xfId="0" applyNumberFormat="1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17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wrapText="1"/>
    </xf>
    <xf numFmtId="4" fontId="11" fillId="0" borderId="0" xfId="0" quotePrefix="1" applyNumberFormat="1" applyFont="1" applyAlignment="1">
      <alignment horizontal="left" wrapText="1"/>
    </xf>
    <xf numFmtId="4" fontId="19" fillId="5" borderId="0" xfId="0" applyNumberFormat="1" applyFont="1" applyFill="1" applyAlignment="1">
      <alignment wrapText="1"/>
    </xf>
    <xf numFmtId="4" fontId="20" fillId="0" borderId="0" xfId="0" applyNumberFormat="1" applyFont="1" applyAlignment="1">
      <alignment horizontal="justify" vertical="center" wrapText="1"/>
    </xf>
    <xf numFmtId="4" fontId="18" fillId="5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21" fillId="0" borderId="1" xfId="0" applyNumberFormat="1" applyFont="1" applyBorder="1" applyAlignment="1">
      <alignment wrapText="1"/>
    </xf>
    <xf numFmtId="4" fontId="21" fillId="4" borderId="0" xfId="0" applyNumberFormat="1" applyFont="1" applyFill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4" fontId="11" fillId="0" borderId="0" xfId="0" quotePrefix="1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  <protection locked="0"/>
    </xf>
    <xf numFmtId="49" fontId="0" fillId="4" borderId="1" xfId="0" applyNumberFormat="1" applyFont="1" applyFill="1" applyBorder="1" applyAlignment="1" applyProtection="1">
      <alignment horizontal="right" vertical="center"/>
      <protection locked="0"/>
    </xf>
    <xf numFmtId="49" fontId="0" fillId="3" borderId="1" xfId="0" applyNumberFormat="1" applyFont="1" applyFill="1" applyBorder="1" applyAlignment="1" applyProtection="1">
      <alignment horizontal="right" wrapText="1"/>
      <protection locked="0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0" fillId="4" borderId="3" xfId="0" applyNumberFormat="1" applyFont="1" applyFill="1" applyBorder="1" applyAlignment="1" applyProtection="1">
      <alignment horizontal="right" wrapText="1"/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 wrapText="1"/>
    </xf>
    <xf numFmtId="49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4" fontId="0" fillId="0" borderId="1" xfId="0" applyNumberFormat="1" applyFont="1" applyFill="1" applyBorder="1" applyAlignment="1" applyProtection="1">
      <alignment wrapText="1"/>
      <protection locked="0"/>
    </xf>
    <xf numFmtId="49" fontId="0" fillId="3" borderId="3" xfId="0" applyNumberFormat="1" applyFont="1" applyFill="1" applyBorder="1" applyAlignment="1" applyProtection="1">
      <alignment horizontal="right" wrapText="1"/>
      <protection locked="0"/>
    </xf>
    <xf numFmtId="49" fontId="0" fillId="4" borderId="3" xfId="0" applyNumberFormat="1" applyFont="1" applyFill="1" applyBorder="1" applyAlignment="1" applyProtection="1">
      <alignment horizontal="left" wrapText="1"/>
      <protection locked="0"/>
    </xf>
    <xf numFmtId="49" fontId="0" fillId="4" borderId="3" xfId="0" applyNumberFormat="1" applyFont="1" applyFill="1" applyBorder="1" applyAlignment="1" applyProtection="1">
      <alignment horizontal="right"/>
      <protection locked="0"/>
    </xf>
    <xf numFmtId="49" fontId="0" fillId="0" borderId="3" xfId="0" applyNumberFormat="1" applyFont="1" applyBorder="1" applyAlignment="1" applyProtection="1">
      <alignment horizontal="right"/>
      <protection locked="0"/>
    </xf>
    <xf numFmtId="49" fontId="0" fillId="4" borderId="4" xfId="0" applyNumberFormat="1" applyFont="1" applyFill="1" applyBorder="1" applyAlignment="1" applyProtection="1">
      <alignment horizontal="right" wrapText="1"/>
      <protection locked="0"/>
    </xf>
    <xf numFmtId="4" fontId="0" fillId="0" borderId="3" xfId="0" applyNumberFormat="1" applyFont="1" applyFill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right" wrapText="1"/>
    </xf>
    <xf numFmtId="4" fontId="22" fillId="0" borderId="5" xfId="0" applyNumberFormat="1" applyFont="1" applyBorder="1" applyAlignment="1">
      <alignment horizontal="left" wrapText="1"/>
    </xf>
    <xf numFmtId="4" fontId="22" fillId="0" borderId="6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right" wrapText="1"/>
    </xf>
    <xf numFmtId="4" fontId="0" fillId="0" borderId="0" xfId="0" quotePrefix="1" applyNumberFormat="1" applyFont="1" applyAlignment="1">
      <alignment horizontal="left" wrapText="1"/>
    </xf>
    <xf numFmtId="4" fontId="0" fillId="0" borderId="0" xfId="0" quotePrefix="1" applyNumberFormat="1" applyFont="1" applyAlignment="1">
      <alignment horizontal="right" wrapText="1"/>
    </xf>
    <xf numFmtId="49" fontId="0" fillId="0" borderId="3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left" wrapText="1"/>
    </xf>
    <xf numFmtId="49" fontId="0" fillId="4" borderId="3" xfId="0" applyNumberFormat="1" applyFont="1" applyFill="1" applyBorder="1" applyAlignment="1" applyProtection="1">
      <alignment horizontal="right" wrapText="1"/>
      <protection locked="0"/>
    </xf>
    <xf numFmtId="4" fontId="10" fillId="0" borderId="3" xfId="0" applyNumberFormat="1" applyFont="1" applyBorder="1" applyAlignment="1">
      <alignment horizontal="left" wrapText="1"/>
    </xf>
    <xf numFmtId="4" fontId="0" fillId="0" borderId="3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" fontId="0" fillId="0" borderId="1" xfId="0" applyNumberForma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49" fontId="0" fillId="0" borderId="3" xfId="0" applyNumberFormat="1" applyBorder="1" applyAlignment="1">
      <alignment horizontal="right" wrapText="1"/>
    </xf>
    <xf numFmtId="49" fontId="0" fillId="4" borderId="2" xfId="0" applyNumberFormat="1" applyFill="1" applyBorder="1" applyAlignment="1" applyProtection="1">
      <alignment horizontal="right" wrapText="1"/>
      <protection locked="0"/>
    </xf>
    <xf numFmtId="49" fontId="0" fillId="4" borderId="2" xfId="0" applyNumberFormat="1" applyFill="1" applyBorder="1" applyAlignment="1" applyProtection="1">
      <alignment horizontal="left" wrapText="1"/>
      <protection locked="0"/>
    </xf>
    <xf numFmtId="49" fontId="0" fillId="4" borderId="4" xfId="0" applyNumberFormat="1" applyFill="1" applyBorder="1" applyAlignment="1" applyProtection="1">
      <alignment horizontal="left" wrapText="1"/>
      <protection locked="0"/>
    </xf>
    <xf numFmtId="4" fontId="0" fillId="0" borderId="3" xfId="0" applyNumberFormat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11" fillId="4" borderId="1" xfId="0" applyNumberFormat="1" applyFont="1" applyFill="1" applyBorder="1" applyAlignment="1" applyProtection="1">
      <alignment horizontal="right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0" fillId="4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15" fillId="4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22" fillId="0" borderId="0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/>
    <xf numFmtId="4" fontId="0" fillId="0" borderId="0" xfId="0" quotePrefix="1" applyNumberFormat="1" applyFont="1" applyBorder="1" applyAlignment="1">
      <alignment horizontal="left" vertical="center"/>
    </xf>
    <xf numFmtId="4" fontId="0" fillId="0" borderId="0" xfId="0" quotePrefix="1" applyNumberFormat="1" applyFont="1" applyAlignment="1">
      <alignment horizontal="left" wrapText="1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 wrapText="1"/>
    </xf>
    <xf numFmtId="4" fontId="0" fillId="0" borderId="0" xfId="0" quotePrefix="1" applyNumberFormat="1" applyFont="1" applyFill="1" applyAlignment="1">
      <alignment horizontal="left" wrapText="1"/>
    </xf>
    <xf numFmtId="4" fontId="19" fillId="5" borderId="5" xfId="0" applyNumberFormat="1" applyFont="1" applyFill="1" applyBorder="1" applyAlignment="1">
      <alignment horizontal="left" wrapText="1"/>
    </xf>
    <xf numFmtId="4" fontId="19" fillId="5" borderId="6" xfId="0" applyNumberFormat="1" applyFont="1" applyFill="1" applyBorder="1" applyAlignment="1">
      <alignment horizontal="left" wrapText="1"/>
    </xf>
    <xf numFmtId="4" fontId="19" fillId="5" borderId="7" xfId="0" applyNumberFormat="1" applyFont="1" applyFill="1" applyBorder="1" applyAlignment="1">
      <alignment horizontal="left" wrapText="1"/>
    </xf>
    <xf numFmtId="4" fontId="0" fillId="0" borderId="5" xfId="0" applyNumberFormat="1" applyFont="1" applyFill="1" applyBorder="1" applyAlignment="1">
      <alignment horizontal="right" wrapText="1"/>
    </xf>
    <xf numFmtId="4" fontId="0" fillId="0" borderId="7" xfId="0" applyNumberFormat="1" applyFont="1" applyFill="1" applyBorder="1" applyAlignment="1">
      <alignment horizontal="right" wrapText="1"/>
    </xf>
    <xf numFmtId="4" fontId="0" fillId="0" borderId="5" xfId="0" applyNumberFormat="1" applyFont="1" applyBorder="1" applyAlignment="1">
      <alignment horizontal="left" wrapText="1"/>
    </xf>
    <xf numFmtId="4" fontId="0" fillId="0" borderId="6" xfId="0" applyNumberFormat="1" applyFont="1" applyBorder="1" applyAlignment="1">
      <alignment horizontal="left" wrapText="1"/>
    </xf>
    <xf numFmtId="4" fontId="0" fillId="0" borderId="7" xfId="0" applyNumberFormat="1" applyFont="1" applyBorder="1" applyAlignment="1">
      <alignment horizontal="left" wrapText="1"/>
    </xf>
    <xf numFmtId="4" fontId="22" fillId="0" borderId="5" xfId="0" applyNumberFormat="1" applyFont="1" applyBorder="1" applyAlignment="1">
      <alignment horizontal="left" wrapText="1"/>
    </xf>
    <xf numFmtId="4" fontId="22" fillId="0" borderId="6" xfId="0" applyNumberFormat="1" applyFont="1" applyBorder="1" applyAlignment="1">
      <alignment horizontal="left" wrapText="1"/>
    </xf>
    <xf numFmtId="4" fontId="22" fillId="0" borderId="7" xfId="0" applyNumberFormat="1" applyFont="1" applyBorder="1" applyAlignment="1">
      <alignment horizontal="left" wrapText="1"/>
    </xf>
    <xf numFmtId="4" fontId="15" fillId="0" borderId="5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center" wrapText="1"/>
    </xf>
    <xf numFmtId="4" fontId="22" fillId="0" borderId="8" xfId="0" applyNumberFormat="1" applyFont="1" applyBorder="1" applyAlignment="1">
      <alignment horizontal="left" wrapText="1"/>
    </xf>
    <xf numFmtId="4" fontId="22" fillId="0" borderId="9" xfId="0" applyNumberFormat="1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left" wrapText="1"/>
    </xf>
    <xf numFmtId="4" fontId="19" fillId="0" borderId="5" xfId="0" applyNumberFormat="1" applyFont="1" applyBorder="1" applyAlignment="1">
      <alignment horizontal="left" wrapText="1"/>
    </xf>
    <xf numFmtId="4" fontId="19" fillId="0" borderId="6" xfId="0" applyNumberFormat="1" applyFont="1" applyBorder="1" applyAlignment="1">
      <alignment horizontal="left" wrapText="1"/>
    </xf>
    <xf numFmtId="4" fontId="19" fillId="0" borderId="7" xfId="0" applyNumberFormat="1" applyFont="1" applyBorder="1" applyAlignment="1">
      <alignment horizontal="left" wrapText="1"/>
    </xf>
    <xf numFmtId="4" fontId="11" fillId="4" borderId="3" xfId="0" applyNumberFormat="1" applyFont="1" applyFill="1" applyBorder="1" applyAlignment="1" applyProtection="1">
      <alignment horizontal="right" wrapText="1"/>
      <protection locked="0"/>
    </xf>
    <xf numFmtId="4" fontId="21" fillId="4" borderId="6" xfId="0" applyNumberFormat="1" applyFont="1" applyFill="1" applyBorder="1" applyAlignment="1">
      <alignment wrapText="1"/>
    </xf>
    <xf numFmtId="49" fontId="0" fillId="0" borderId="0" xfId="0" applyNumberFormat="1" applyAlignment="1">
      <alignment horizontal="right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wrapText="1"/>
    </xf>
    <xf numFmtId="49" fontId="11" fillId="4" borderId="5" xfId="0" applyNumberFormat="1" applyFont="1" applyFill="1" applyBorder="1" applyAlignment="1" applyProtection="1">
      <alignment wrapText="1"/>
      <protection locked="0"/>
    </xf>
    <xf numFmtId="49" fontId="11" fillId="0" borderId="5" xfId="0" applyNumberFormat="1" applyFont="1" applyBorder="1" applyAlignment="1" applyProtection="1">
      <alignment wrapText="1"/>
      <protection locked="0"/>
    </xf>
    <xf numFmtId="49" fontId="0" fillId="4" borderId="5" xfId="0" applyNumberFormat="1" applyFont="1" applyFill="1" applyBorder="1" applyAlignment="1" applyProtection="1">
      <alignment wrapText="1"/>
      <protection locked="0"/>
    </xf>
    <xf numFmtId="49" fontId="12" fillId="4" borderId="13" xfId="0" applyNumberFormat="1" applyFont="1" applyFill="1" applyBorder="1" applyAlignment="1" applyProtection="1">
      <alignment wrapText="1"/>
      <protection locked="0"/>
    </xf>
    <xf numFmtId="4" fontId="0" fillId="4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5" xfId="0" applyNumberFormat="1" applyFont="1" applyBorder="1" applyAlignment="1">
      <alignment wrapText="1"/>
    </xf>
    <xf numFmtId="49" fontId="12" fillId="0" borderId="13" xfId="0" applyNumberFormat="1" applyFont="1" applyFill="1" applyBorder="1" applyAlignment="1" applyProtection="1">
      <alignment wrapText="1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49" fontId="0" fillId="0" borderId="13" xfId="0" applyNumberFormat="1" applyFont="1" applyBorder="1" applyAlignment="1" applyProtection="1">
      <alignment wrapText="1"/>
      <protection locked="0"/>
    </xf>
    <xf numFmtId="4" fontId="0" fillId="0" borderId="1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1" fillId="4" borderId="12" xfId="0" applyNumberFormat="1" applyFont="1" applyFill="1" applyBorder="1" applyAlignment="1">
      <alignment wrapText="1"/>
    </xf>
    <xf numFmtId="4" fontId="1" fillId="4" borderId="0" xfId="0" applyNumberFormat="1" applyFont="1" applyFill="1" applyBorder="1" applyAlignment="1">
      <alignment wrapText="1"/>
    </xf>
    <xf numFmtId="4" fontId="0" fillId="4" borderId="12" xfId="0" applyNumberFormat="1" applyFont="1" applyFill="1" applyBorder="1" applyAlignment="1">
      <alignment wrapText="1"/>
    </xf>
    <xf numFmtId="4" fontId="21" fillId="4" borderId="0" xfId="0" applyNumberFormat="1" applyFont="1" applyFill="1" applyBorder="1" applyAlignment="1">
      <alignment wrapText="1"/>
    </xf>
    <xf numFmtId="4" fontId="11" fillId="4" borderId="0" xfId="0" applyNumberFormat="1" applyFont="1" applyFill="1" applyBorder="1" applyAlignment="1">
      <alignment wrapText="1"/>
    </xf>
    <xf numFmtId="4" fontId="0" fillId="4" borderId="0" xfId="0" applyNumberFormat="1" applyFont="1" applyFill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49" fontId="0" fillId="6" borderId="1" xfId="0" applyNumberFormat="1" applyFill="1" applyBorder="1" applyAlignment="1" applyProtection="1">
      <alignment horizontal="right" wrapText="1"/>
      <protection locked="0"/>
    </xf>
    <xf numFmtId="49" fontId="0" fillId="6" borderId="1" xfId="0" applyNumberFormat="1" applyFont="1" applyFill="1" applyBorder="1" applyAlignment="1" applyProtection="1">
      <alignment horizontal="right" wrapText="1"/>
      <protection locked="0"/>
    </xf>
    <xf numFmtId="49" fontId="10" fillId="6" borderId="1" xfId="0" applyNumberFormat="1" applyFont="1" applyFill="1" applyBorder="1" applyAlignment="1" applyProtection="1">
      <alignment horizontal="right" wrapText="1"/>
      <protection locked="0"/>
    </xf>
    <xf numFmtId="49" fontId="0" fillId="6" borderId="1" xfId="0" applyNumberFormat="1" applyFont="1" applyFill="1" applyBorder="1" applyAlignment="1" applyProtection="1">
      <alignment horizontal="left" wrapText="1"/>
      <protection locked="0"/>
    </xf>
    <xf numFmtId="4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" xfId="0" applyNumberFormat="1" applyFill="1" applyBorder="1" applyAlignment="1" applyProtection="1">
      <alignment horizontal="right"/>
      <protection locked="0"/>
    </xf>
    <xf numFmtId="49" fontId="0" fillId="6" borderId="1" xfId="0" applyNumberFormat="1" applyFont="1" applyFill="1" applyBorder="1" applyAlignment="1" applyProtection="1">
      <alignment horizontal="right"/>
      <protection locked="0"/>
    </xf>
    <xf numFmtId="4" fontId="0" fillId="6" borderId="1" xfId="0" applyNumberFormat="1" applyFont="1" applyFill="1" applyBorder="1" applyAlignment="1" applyProtection="1">
      <alignment wrapText="1"/>
      <protection locked="0"/>
    </xf>
    <xf numFmtId="164" fontId="0" fillId="6" borderId="1" xfId="0" applyNumberFormat="1" applyFont="1" applyFill="1" applyBorder="1" applyAlignment="1" applyProtection="1">
      <alignment wrapText="1"/>
      <protection locked="0"/>
    </xf>
    <xf numFmtId="4" fontId="0" fillId="6" borderId="1" xfId="0" applyNumberFormat="1" applyFont="1" applyFill="1" applyBorder="1" applyAlignment="1" applyProtection="1">
      <alignment horizontal="right" wrapText="1"/>
      <protection locked="0"/>
    </xf>
    <xf numFmtId="49" fontId="0" fillId="6" borderId="1" xfId="0" applyNumberFormat="1" applyFill="1" applyBorder="1" applyAlignment="1" applyProtection="1">
      <alignment horizontal="right" vertical="center"/>
      <protection locked="0"/>
    </xf>
    <xf numFmtId="4" fontId="0" fillId="6" borderId="1" xfId="0" applyNumberFormat="1" applyFont="1" applyFill="1" applyBorder="1" applyAlignment="1" applyProtection="1">
      <alignment horizontal="right" vertical="center"/>
      <protection locked="0"/>
    </xf>
    <xf numFmtId="4" fontId="11" fillId="6" borderId="1" xfId="0" applyNumberFormat="1" applyFont="1" applyFill="1" applyBorder="1" applyAlignment="1" applyProtection="1">
      <alignment horizontal="right" wrapText="1"/>
      <protection locked="0"/>
    </xf>
    <xf numFmtId="4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wrapText="1"/>
      <protection locked="0"/>
    </xf>
    <xf numFmtId="4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6" borderId="2" xfId="0" applyNumberFormat="1" applyFill="1" applyBorder="1" applyAlignment="1" applyProtection="1">
      <alignment horizontal="right" wrapText="1"/>
      <protection locked="0"/>
    </xf>
    <xf numFmtId="49" fontId="0" fillId="6" borderId="2" xfId="0" applyNumberFormat="1" applyFont="1" applyFill="1" applyBorder="1" applyAlignment="1" applyProtection="1">
      <alignment horizontal="right" wrapText="1"/>
      <protection locked="0"/>
    </xf>
    <xf numFmtId="49" fontId="10" fillId="6" borderId="2" xfId="0" applyNumberFormat="1" applyFont="1" applyFill="1" applyBorder="1" applyAlignment="1" applyProtection="1">
      <alignment horizontal="right" wrapText="1"/>
      <protection locked="0"/>
    </xf>
    <xf numFmtId="49" fontId="0" fillId="6" borderId="2" xfId="0" applyNumberFormat="1" applyFont="1" applyFill="1" applyBorder="1" applyAlignment="1" applyProtection="1">
      <alignment horizontal="left" wrapText="1"/>
      <protection locked="0"/>
    </xf>
    <xf numFmtId="4" fontId="7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0" applyNumberFormat="1" applyFill="1" applyBorder="1" applyAlignment="1" applyProtection="1">
      <alignment horizontal="right"/>
      <protection locked="0"/>
    </xf>
    <xf numFmtId="49" fontId="0" fillId="6" borderId="2" xfId="0" applyNumberFormat="1" applyFont="1" applyFill="1" applyBorder="1" applyAlignment="1" applyProtection="1">
      <alignment horizontal="right"/>
      <protection locked="0"/>
    </xf>
    <xf numFmtId="4" fontId="0" fillId="6" borderId="2" xfId="0" applyNumberFormat="1" applyFont="1" applyFill="1" applyBorder="1" applyAlignment="1" applyProtection="1">
      <alignment wrapText="1"/>
      <protection locked="0"/>
    </xf>
    <xf numFmtId="164" fontId="0" fillId="6" borderId="2" xfId="0" applyNumberFormat="1" applyFont="1" applyFill="1" applyBorder="1" applyAlignment="1" applyProtection="1">
      <alignment wrapText="1"/>
      <protection locked="0"/>
    </xf>
    <xf numFmtId="4" fontId="0" fillId="6" borderId="2" xfId="0" applyNumberFormat="1" applyFont="1" applyFill="1" applyBorder="1" applyAlignment="1" applyProtection="1">
      <alignment horizontal="right" wrapText="1"/>
      <protection locked="0"/>
    </xf>
    <xf numFmtId="49" fontId="0" fillId="6" borderId="2" xfId="0" applyNumberFormat="1" applyFont="1" applyFill="1" applyBorder="1" applyAlignment="1" applyProtection="1">
      <alignment horizontal="right" vertical="center"/>
      <protection locked="0"/>
    </xf>
    <xf numFmtId="4" fontId="0" fillId="6" borderId="2" xfId="0" applyNumberFormat="1" applyFont="1" applyFill="1" applyBorder="1" applyAlignment="1" applyProtection="1">
      <alignment horizontal="right" vertical="center"/>
      <protection locked="0"/>
    </xf>
    <xf numFmtId="4" fontId="11" fillId="6" borderId="2" xfId="0" applyNumberFormat="1" applyFont="1" applyFill="1" applyBorder="1" applyAlignment="1" applyProtection="1">
      <alignment horizontal="right" wrapText="1"/>
      <protection locked="0"/>
    </xf>
    <xf numFmtId="4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wrapText="1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right" wrapText="1"/>
      <protection locked="0"/>
    </xf>
    <xf numFmtId="49" fontId="0" fillId="6" borderId="3" xfId="0" applyNumberFormat="1" applyFont="1" applyFill="1" applyBorder="1" applyAlignment="1" applyProtection="1">
      <alignment horizontal="right" wrapText="1"/>
      <protection locked="0"/>
    </xf>
    <xf numFmtId="49" fontId="0" fillId="6" borderId="3" xfId="0" applyNumberFormat="1" applyFont="1" applyFill="1" applyBorder="1" applyAlignment="1">
      <alignment horizontal="right" wrapText="1"/>
    </xf>
    <xf numFmtId="49" fontId="0" fillId="6" borderId="3" xfId="0" applyNumberFormat="1" applyFill="1" applyBorder="1" applyAlignment="1">
      <alignment horizontal="right" wrapText="1"/>
    </xf>
    <xf numFmtId="49" fontId="0" fillId="6" borderId="3" xfId="0" applyNumberFormat="1" applyFont="1" applyFill="1" applyBorder="1" applyAlignment="1" applyProtection="1">
      <alignment horizontal="left" wrapText="1"/>
      <protection locked="0"/>
    </xf>
    <xf numFmtId="4" fontId="0" fillId="6" borderId="3" xfId="0" applyNumberFormat="1" applyFont="1" applyFill="1" applyBorder="1" applyAlignment="1">
      <alignment horizontal="left" wrapText="1"/>
    </xf>
    <xf numFmtId="4" fontId="7" fillId="6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3" xfId="0" applyNumberFormat="1" applyFont="1" applyFill="1" applyBorder="1" applyAlignment="1">
      <alignment horizontal="left" wrapText="1"/>
    </xf>
    <xf numFmtId="4" fontId="0" fillId="6" borderId="3" xfId="0" applyNumberFormat="1" applyFill="1" applyBorder="1" applyAlignment="1">
      <alignment horizontal="right" wrapText="1"/>
    </xf>
    <xf numFmtId="4" fontId="0" fillId="6" borderId="3" xfId="0" applyNumberFormat="1" applyFill="1" applyBorder="1" applyAlignment="1">
      <alignment horizontal="left" wrapText="1"/>
    </xf>
    <xf numFmtId="4" fontId="0" fillId="6" borderId="3" xfId="0" applyNumberFormat="1" applyFill="1" applyBorder="1" applyAlignment="1">
      <alignment wrapText="1"/>
    </xf>
    <xf numFmtId="4" fontId="0" fillId="6" borderId="3" xfId="0" applyNumberFormat="1" applyFont="1" applyFill="1" applyBorder="1" applyAlignment="1">
      <alignment wrapText="1"/>
    </xf>
    <xf numFmtId="4" fontId="0" fillId="6" borderId="3" xfId="0" applyNumberFormat="1" applyFont="1" applyFill="1" applyBorder="1" applyAlignment="1" applyProtection="1">
      <alignment horizontal="right" wrapText="1"/>
      <protection locked="0"/>
    </xf>
    <xf numFmtId="4" fontId="0" fillId="6" borderId="3" xfId="0" applyNumberFormat="1" applyFont="1" applyFill="1" applyBorder="1" applyAlignment="1">
      <alignment horizontal="right" wrapText="1"/>
    </xf>
    <xf numFmtId="49" fontId="0" fillId="6" borderId="3" xfId="0" applyNumberFormat="1" applyFill="1" applyBorder="1" applyAlignment="1" applyProtection="1">
      <alignment horizontal="right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tabSelected="1" topLeftCell="A34" zoomScale="90" zoomScaleNormal="90" workbookViewId="0">
      <selection activeCell="AB61" sqref="AB61"/>
    </sheetView>
  </sheetViews>
  <sheetFormatPr defaultColWidth="9.140625" defaultRowHeight="15.75"/>
  <cols>
    <col min="1" max="1" width="27.85546875" style="1" customWidth="1"/>
    <col min="2" max="2" width="18.85546875" style="1" customWidth="1"/>
    <col min="3" max="3" width="17.140625" style="33" customWidth="1"/>
    <col min="4" max="4" width="17.85546875" style="33" customWidth="1"/>
    <col min="5" max="5" width="15.7109375" style="36" customWidth="1"/>
    <col min="6" max="6" width="17.140625" style="34" customWidth="1"/>
    <col min="7" max="7" width="13.140625" style="34" customWidth="1"/>
    <col min="8" max="8" width="17.42578125" style="76" customWidth="1"/>
    <col min="9" max="9" width="17.5703125" style="34" customWidth="1"/>
    <col min="10" max="10" width="14.42578125" style="34" customWidth="1"/>
    <col min="11" max="11" width="15.42578125" style="36" customWidth="1"/>
    <col min="12" max="12" width="19.140625" style="35" customWidth="1"/>
    <col min="13" max="13" width="44.85546875" style="38" customWidth="1"/>
    <col min="14" max="14" width="17" style="34" customWidth="1"/>
    <col min="15" max="15" width="13.140625" style="33" customWidth="1"/>
    <col min="16" max="16" width="13.140625" style="1" customWidth="1"/>
    <col min="17" max="17" width="14.42578125" style="1" customWidth="1"/>
    <col min="18" max="18" width="15.140625" style="1" customWidth="1"/>
    <col min="19" max="19" width="18" style="1" customWidth="1"/>
    <col min="20" max="20" width="16.7109375" style="36" customWidth="1"/>
    <col min="21" max="21" width="22.7109375" style="82" customWidth="1"/>
    <col min="22" max="22" width="16.7109375" style="36" customWidth="1"/>
    <col min="23" max="23" width="18.5703125" style="36" customWidth="1"/>
    <col min="24" max="24" width="18.28515625" style="36" customWidth="1"/>
    <col min="25" max="25" width="20.28515625" style="36" customWidth="1"/>
    <col min="26" max="26" width="11.140625" style="1" customWidth="1"/>
    <col min="27" max="27" width="13.28515625" style="1" customWidth="1"/>
    <col min="28" max="28" width="25.140625" style="1" bestFit="1" customWidth="1"/>
    <col min="29" max="30" width="9.140625" style="1"/>
    <col min="31" max="31" width="9.140625" style="198"/>
    <col min="32" max="81" width="9.140625" style="199"/>
    <col min="82" max="16384" width="9.140625" style="1"/>
  </cols>
  <sheetData>
    <row r="1" spans="1:81" ht="18.75">
      <c r="A1" s="153" t="s">
        <v>144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81" ht="18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81">
      <c r="N3" s="75"/>
    </row>
    <row r="4" spans="1:81" s="7" customFormat="1" ht="103.5" customHeight="1">
      <c r="A4" s="2" t="s">
        <v>1</v>
      </c>
      <c r="B4" s="3" t="s">
        <v>2</v>
      </c>
      <c r="C4" s="3" t="s">
        <v>3</v>
      </c>
      <c r="D4" s="4" t="s">
        <v>4</v>
      </c>
      <c r="E4" s="131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2" t="s">
        <v>10</v>
      </c>
      <c r="K4" s="79" t="s">
        <v>11</v>
      </c>
      <c r="L4" s="2" t="s">
        <v>12</v>
      </c>
      <c r="M4" s="50" t="s">
        <v>13</v>
      </c>
      <c r="N4" s="3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5" t="s">
        <v>19</v>
      </c>
      <c r="T4" s="6" t="s">
        <v>20</v>
      </c>
      <c r="U4" s="83" t="s">
        <v>21</v>
      </c>
      <c r="V4" s="138" t="s">
        <v>22</v>
      </c>
      <c r="W4" s="138" t="s">
        <v>23</v>
      </c>
      <c r="X4" s="138" t="s">
        <v>24</v>
      </c>
      <c r="Y4" s="139" t="s">
        <v>25</v>
      </c>
      <c r="Z4" s="2" t="s">
        <v>26</v>
      </c>
      <c r="AA4" s="2" t="s">
        <v>27</v>
      </c>
      <c r="AB4" s="4" t="s">
        <v>28</v>
      </c>
      <c r="AC4" s="2" t="s">
        <v>29</v>
      </c>
      <c r="AD4" s="186" t="s">
        <v>30</v>
      </c>
      <c r="AE4" s="200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</row>
    <row r="5" spans="1:81" ht="38.25" customHeight="1">
      <c r="A5" s="8" t="s">
        <v>31</v>
      </c>
      <c r="B5" s="8"/>
      <c r="C5" s="9" t="s">
        <v>32</v>
      </c>
      <c r="D5" s="9" t="s">
        <v>32</v>
      </c>
      <c r="E5" s="132" t="s">
        <v>31</v>
      </c>
      <c r="F5" s="8" t="s">
        <v>33</v>
      </c>
      <c r="G5" s="8" t="s">
        <v>31</v>
      </c>
      <c r="H5" s="47" t="s">
        <v>33</v>
      </c>
      <c r="I5" s="8" t="s">
        <v>34</v>
      </c>
      <c r="J5" s="10" t="s">
        <v>35</v>
      </c>
      <c r="K5" s="80" t="s">
        <v>36</v>
      </c>
      <c r="L5" s="11" t="s">
        <v>37</v>
      </c>
      <c r="M5" s="51" t="s">
        <v>38</v>
      </c>
      <c r="N5" s="8" t="s">
        <v>37</v>
      </c>
      <c r="O5" s="12" t="s">
        <v>39</v>
      </c>
      <c r="P5" s="10" t="s">
        <v>33</v>
      </c>
      <c r="Q5" s="13" t="s">
        <v>40</v>
      </c>
      <c r="R5" s="13" t="s">
        <v>40</v>
      </c>
      <c r="S5" s="13" t="s">
        <v>41</v>
      </c>
      <c r="T5" s="14" t="s">
        <v>42</v>
      </c>
      <c r="U5" s="84" t="s">
        <v>41</v>
      </c>
      <c r="V5" s="132" t="s">
        <v>37</v>
      </c>
      <c r="W5" s="132" t="s">
        <v>31</v>
      </c>
      <c r="X5" s="132" t="s">
        <v>37</v>
      </c>
      <c r="Y5" s="140" t="s">
        <v>43</v>
      </c>
      <c r="Z5" s="44"/>
      <c r="AA5" s="44"/>
      <c r="AB5" s="44"/>
      <c r="AC5" s="44"/>
      <c r="AD5" s="187"/>
    </row>
    <row r="6" spans="1:81" s="28" customFormat="1" ht="60.75" customHeight="1">
      <c r="A6" s="30" t="s">
        <v>220</v>
      </c>
      <c r="B6" s="16">
        <v>80102420017</v>
      </c>
      <c r="C6" s="17" t="s">
        <v>44</v>
      </c>
      <c r="D6" s="17" t="s">
        <v>118</v>
      </c>
      <c r="E6" s="30" t="s">
        <v>45</v>
      </c>
      <c r="F6" s="18" t="s">
        <v>46</v>
      </c>
      <c r="G6" s="20"/>
      <c r="H6" s="48" t="s">
        <v>62</v>
      </c>
      <c r="I6" s="21" t="s">
        <v>47</v>
      </c>
      <c r="J6" s="18" t="s">
        <v>46</v>
      </c>
      <c r="K6" s="29" t="s">
        <v>48</v>
      </c>
      <c r="L6" s="29" t="s">
        <v>63</v>
      </c>
      <c r="M6" s="37" t="s">
        <v>64</v>
      </c>
      <c r="N6" s="23" t="s">
        <v>49</v>
      </c>
      <c r="O6" s="17" t="s">
        <v>65</v>
      </c>
      <c r="P6" s="17" t="s">
        <v>51</v>
      </c>
      <c r="Q6" s="25" t="s">
        <v>52</v>
      </c>
      <c r="R6" s="32" t="s">
        <v>53</v>
      </c>
      <c r="S6" s="32"/>
      <c r="T6" s="55" t="s">
        <v>163</v>
      </c>
      <c r="U6" s="85" t="s">
        <v>66</v>
      </c>
      <c r="V6" s="141">
        <v>35000000</v>
      </c>
      <c r="W6" s="141">
        <v>45000000</v>
      </c>
      <c r="X6" s="141">
        <v>370000000</v>
      </c>
      <c r="Y6" s="142">
        <f t="shared" ref="Y6:Y47" si="0">V6+W6+X6</f>
        <v>450000000</v>
      </c>
      <c r="Z6" s="31"/>
      <c r="AA6" s="31"/>
      <c r="AB6" s="31"/>
      <c r="AC6" s="31"/>
      <c r="AD6" s="188"/>
      <c r="AE6" s="202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</row>
    <row r="7" spans="1:81" ht="31.5">
      <c r="A7" s="39" t="s">
        <v>174</v>
      </c>
      <c r="B7" s="15">
        <v>80102420017</v>
      </c>
      <c r="C7" s="17" t="s">
        <v>44</v>
      </c>
      <c r="D7" s="17" t="s">
        <v>118</v>
      </c>
      <c r="E7" s="30" t="s">
        <v>56</v>
      </c>
      <c r="F7" s="19" t="s">
        <v>46</v>
      </c>
      <c r="G7" s="20"/>
      <c r="H7" s="48">
        <v>70000</v>
      </c>
      <c r="I7" s="21" t="s">
        <v>47</v>
      </c>
      <c r="J7" s="19" t="s">
        <v>46</v>
      </c>
      <c r="K7" s="22" t="s">
        <v>48</v>
      </c>
      <c r="L7" s="22" t="s">
        <v>68</v>
      </c>
      <c r="M7" s="37" t="s">
        <v>69</v>
      </c>
      <c r="N7" s="23" t="s">
        <v>49</v>
      </c>
      <c r="O7" s="17" t="s">
        <v>50</v>
      </c>
      <c r="P7" s="24" t="s">
        <v>70</v>
      </c>
      <c r="Q7" s="25" t="s">
        <v>71</v>
      </c>
      <c r="R7" s="26" t="s">
        <v>72</v>
      </c>
      <c r="S7" s="26"/>
      <c r="T7" s="40" t="s">
        <v>163</v>
      </c>
      <c r="U7" s="86" t="s">
        <v>73</v>
      </c>
      <c r="V7" s="143">
        <v>25000</v>
      </c>
      <c r="W7" s="143">
        <v>25000</v>
      </c>
      <c r="X7" s="143">
        <v>150000</v>
      </c>
      <c r="Y7" s="142">
        <f t="shared" si="0"/>
        <v>200000</v>
      </c>
      <c r="Z7" s="27"/>
      <c r="AA7" s="27"/>
      <c r="AB7" s="27"/>
      <c r="AC7" s="27"/>
      <c r="AD7" s="189"/>
    </row>
    <row r="8" spans="1:81" s="28" customFormat="1" ht="31.5">
      <c r="A8" s="30" t="s">
        <v>177</v>
      </c>
      <c r="B8" s="16">
        <v>80102420017</v>
      </c>
      <c r="C8" s="17" t="s">
        <v>55</v>
      </c>
      <c r="D8" s="17" t="s">
        <v>126</v>
      </c>
      <c r="E8" s="30" t="s">
        <v>58</v>
      </c>
      <c r="F8" s="18" t="s">
        <v>46</v>
      </c>
      <c r="G8" s="20"/>
      <c r="H8" s="48" t="s">
        <v>74</v>
      </c>
      <c r="I8" s="21" t="s">
        <v>47</v>
      </c>
      <c r="J8" s="18" t="s">
        <v>46</v>
      </c>
      <c r="K8" s="29" t="s">
        <v>48</v>
      </c>
      <c r="L8" s="29" t="s">
        <v>75</v>
      </c>
      <c r="M8" s="37" t="s">
        <v>76</v>
      </c>
      <c r="N8" s="23" t="s">
        <v>49</v>
      </c>
      <c r="O8" s="17" t="s">
        <v>50</v>
      </c>
      <c r="P8" s="17" t="s">
        <v>77</v>
      </c>
      <c r="Q8" s="67" t="s">
        <v>78</v>
      </c>
      <c r="R8" s="68" t="s">
        <v>79</v>
      </c>
      <c r="S8" s="32"/>
      <c r="T8" s="55" t="s">
        <v>163</v>
      </c>
      <c r="U8" s="85" t="s">
        <v>54</v>
      </c>
      <c r="V8" s="141">
        <v>350000</v>
      </c>
      <c r="W8" s="141">
        <v>350000</v>
      </c>
      <c r="X8" s="141">
        <v>700000</v>
      </c>
      <c r="Y8" s="142">
        <f t="shared" si="0"/>
        <v>1400000</v>
      </c>
      <c r="Z8" s="31"/>
      <c r="AA8" s="31"/>
      <c r="AB8" s="31"/>
      <c r="AC8" s="31"/>
      <c r="AD8" s="188"/>
      <c r="AE8" s="202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</row>
    <row r="9" spans="1:81" s="28" customFormat="1" ht="31.5">
      <c r="A9" s="30" t="s">
        <v>175</v>
      </c>
      <c r="B9" s="16">
        <v>80102420017</v>
      </c>
      <c r="C9" s="17" t="s">
        <v>44</v>
      </c>
      <c r="D9" s="17" t="s">
        <v>118</v>
      </c>
      <c r="E9" s="30" t="s">
        <v>60</v>
      </c>
      <c r="F9" s="18" t="s">
        <v>46</v>
      </c>
      <c r="G9" s="20"/>
      <c r="H9" s="48" t="s">
        <v>80</v>
      </c>
      <c r="I9" s="21" t="s">
        <v>47</v>
      </c>
      <c r="J9" s="18" t="s">
        <v>46</v>
      </c>
      <c r="K9" s="29" t="s">
        <v>48</v>
      </c>
      <c r="L9" s="29" t="s">
        <v>81</v>
      </c>
      <c r="M9" s="37" t="s">
        <v>82</v>
      </c>
      <c r="N9" s="23" t="s">
        <v>49</v>
      </c>
      <c r="O9" s="17" t="s">
        <v>50</v>
      </c>
      <c r="P9" s="17" t="s">
        <v>70</v>
      </c>
      <c r="Q9" s="25" t="s">
        <v>71</v>
      </c>
      <c r="R9" s="32" t="s">
        <v>72</v>
      </c>
      <c r="S9" s="32"/>
      <c r="T9" s="55" t="s">
        <v>163</v>
      </c>
      <c r="U9" s="85" t="s">
        <v>54</v>
      </c>
      <c r="V9" s="141">
        <v>30000</v>
      </c>
      <c r="W9" s="141">
        <v>30000</v>
      </c>
      <c r="X9" s="141">
        <v>90000</v>
      </c>
      <c r="Y9" s="142">
        <f t="shared" si="0"/>
        <v>150000</v>
      </c>
      <c r="Z9" s="31"/>
      <c r="AA9" s="31"/>
      <c r="AB9" s="31"/>
      <c r="AC9" s="31"/>
      <c r="AD9" s="188"/>
      <c r="AE9" s="202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</row>
    <row r="10" spans="1:81" s="28" customFormat="1" ht="49.5" customHeight="1">
      <c r="A10" s="56" t="s">
        <v>176</v>
      </c>
      <c r="B10" s="56">
        <v>80102420017</v>
      </c>
      <c r="C10" s="17" t="s">
        <v>55</v>
      </c>
      <c r="D10" s="17" t="s">
        <v>118</v>
      </c>
      <c r="E10" s="56" t="s">
        <v>122</v>
      </c>
      <c r="F10" s="57" t="s">
        <v>46</v>
      </c>
      <c r="G10" s="20"/>
      <c r="H10" s="48">
        <v>350000</v>
      </c>
      <c r="I10" s="37" t="s">
        <v>47</v>
      </c>
      <c r="J10" s="57" t="s">
        <v>46</v>
      </c>
      <c r="K10" s="58" t="s">
        <v>48</v>
      </c>
      <c r="L10" s="58" t="s">
        <v>84</v>
      </c>
      <c r="M10" s="37" t="s">
        <v>85</v>
      </c>
      <c r="N10" s="59" t="s">
        <v>49</v>
      </c>
      <c r="O10" s="17" t="s">
        <v>65</v>
      </c>
      <c r="P10" s="17" t="s">
        <v>70</v>
      </c>
      <c r="Q10" s="60" t="s">
        <v>71</v>
      </c>
      <c r="R10" s="61" t="s">
        <v>72</v>
      </c>
      <c r="S10" s="61"/>
      <c r="T10" s="62" t="s">
        <v>163</v>
      </c>
      <c r="U10" s="87" t="s">
        <v>54</v>
      </c>
      <c r="V10" s="144">
        <v>50000</v>
      </c>
      <c r="W10" s="144">
        <v>50000</v>
      </c>
      <c r="X10" s="144">
        <v>300000</v>
      </c>
      <c r="Y10" s="142">
        <f t="shared" si="0"/>
        <v>400000</v>
      </c>
      <c r="Z10" s="65"/>
      <c r="AA10" s="65"/>
      <c r="AB10" s="65"/>
      <c r="AC10" s="65"/>
      <c r="AD10" s="190"/>
      <c r="AE10" s="204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</row>
    <row r="11" spans="1:81" s="78" customFormat="1" ht="31.5">
      <c r="A11" s="56" t="s">
        <v>224</v>
      </c>
      <c r="B11" s="56">
        <v>80102420017</v>
      </c>
      <c r="C11" s="17" t="s">
        <v>126</v>
      </c>
      <c r="D11" s="17" t="s">
        <v>126</v>
      </c>
      <c r="E11" s="56"/>
      <c r="F11" s="57" t="s">
        <v>46</v>
      </c>
      <c r="G11" s="20"/>
      <c r="H11" s="48">
        <v>60000</v>
      </c>
      <c r="I11" s="37" t="s">
        <v>47</v>
      </c>
      <c r="J11" s="57" t="s">
        <v>46</v>
      </c>
      <c r="K11" s="58" t="s">
        <v>48</v>
      </c>
      <c r="L11" s="58" t="s">
        <v>87</v>
      </c>
      <c r="M11" s="37" t="s">
        <v>148</v>
      </c>
      <c r="N11" s="59" t="s">
        <v>49</v>
      </c>
      <c r="O11" s="17" t="s">
        <v>50</v>
      </c>
      <c r="P11" s="17" t="s">
        <v>88</v>
      </c>
      <c r="Q11" s="60" t="s">
        <v>89</v>
      </c>
      <c r="R11" s="61" t="s">
        <v>90</v>
      </c>
      <c r="S11" s="61"/>
      <c r="T11" s="62" t="s">
        <v>163</v>
      </c>
      <c r="U11" s="87" t="s">
        <v>54</v>
      </c>
      <c r="V11" s="144"/>
      <c r="W11" s="144">
        <v>30000</v>
      </c>
      <c r="X11" s="144">
        <v>30000</v>
      </c>
      <c r="Y11" s="142">
        <f t="shared" si="0"/>
        <v>60000</v>
      </c>
      <c r="Z11" s="65"/>
      <c r="AA11" s="65"/>
      <c r="AB11" s="65"/>
      <c r="AC11" s="65"/>
      <c r="AD11" s="190"/>
      <c r="AE11" s="204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</row>
    <row r="12" spans="1:81" s="28" customFormat="1" ht="31.5">
      <c r="A12" s="56" t="s">
        <v>178</v>
      </c>
      <c r="B12" s="56">
        <v>80102420017</v>
      </c>
      <c r="C12" s="17" t="s">
        <v>118</v>
      </c>
      <c r="D12" s="17" t="s">
        <v>147</v>
      </c>
      <c r="E12" s="56" t="s">
        <v>61</v>
      </c>
      <c r="F12" s="57" t="s">
        <v>46</v>
      </c>
      <c r="G12" s="20"/>
      <c r="H12" s="48">
        <v>60000</v>
      </c>
      <c r="I12" s="37" t="s">
        <v>47</v>
      </c>
      <c r="J12" s="57" t="s">
        <v>46</v>
      </c>
      <c r="K12" s="58" t="s">
        <v>48</v>
      </c>
      <c r="L12" s="58" t="s">
        <v>91</v>
      </c>
      <c r="M12" s="37" t="s">
        <v>145</v>
      </c>
      <c r="N12" s="59" t="s">
        <v>49</v>
      </c>
      <c r="O12" s="17" t="s">
        <v>50</v>
      </c>
      <c r="P12" s="17" t="s">
        <v>88</v>
      </c>
      <c r="Q12" s="60" t="s">
        <v>89</v>
      </c>
      <c r="R12" s="61" t="s">
        <v>90</v>
      </c>
      <c r="S12" s="61"/>
      <c r="T12" s="62" t="s">
        <v>92</v>
      </c>
      <c r="U12" s="87" t="s">
        <v>59</v>
      </c>
      <c r="V12" s="144">
        <v>20000</v>
      </c>
      <c r="W12" s="144">
        <v>20000</v>
      </c>
      <c r="X12" s="144">
        <v>20000</v>
      </c>
      <c r="Y12" s="142">
        <f t="shared" si="0"/>
        <v>60000</v>
      </c>
      <c r="Z12" s="65"/>
      <c r="AA12" s="65"/>
      <c r="AB12" s="65"/>
      <c r="AC12" s="65"/>
      <c r="AD12" s="190"/>
      <c r="AE12" s="204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</row>
    <row r="13" spans="1:81" s="78" customFormat="1" ht="84.75" customHeight="1">
      <c r="A13" s="56" t="s">
        <v>225</v>
      </c>
      <c r="B13" s="56">
        <v>80102420017</v>
      </c>
      <c r="C13" s="17" t="s">
        <v>126</v>
      </c>
      <c r="D13" s="17" t="s">
        <v>126</v>
      </c>
      <c r="E13" s="56"/>
      <c r="F13" s="57" t="s">
        <v>46</v>
      </c>
      <c r="G13" s="20"/>
      <c r="H13" s="48">
        <v>1050000</v>
      </c>
      <c r="I13" s="37" t="s">
        <v>47</v>
      </c>
      <c r="J13" s="57" t="s">
        <v>46</v>
      </c>
      <c r="K13" s="58" t="s">
        <v>48</v>
      </c>
      <c r="L13" s="58" t="s">
        <v>94</v>
      </c>
      <c r="M13" s="37" t="s">
        <v>95</v>
      </c>
      <c r="N13" s="59" t="s">
        <v>49</v>
      </c>
      <c r="O13" s="17" t="s">
        <v>229</v>
      </c>
      <c r="P13" s="17" t="s">
        <v>88</v>
      </c>
      <c r="Q13" s="60" t="s">
        <v>89</v>
      </c>
      <c r="R13" s="61" t="s">
        <v>90</v>
      </c>
      <c r="S13" s="61"/>
      <c r="T13" s="62" t="s">
        <v>163</v>
      </c>
      <c r="U13" s="87" t="s">
        <v>230</v>
      </c>
      <c r="V13" s="144">
        <v>150000</v>
      </c>
      <c r="W13" s="144">
        <v>300000</v>
      </c>
      <c r="X13" s="144">
        <v>600000</v>
      </c>
      <c r="Y13" s="142">
        <f t="shared" si="0"/>
        <v>1050000</v>
      </c>
      <c r="Z13" s="65"/>
      <c r="AA13" s="65"/>
      <c r="AB13" s="65"/>
      <c r="AC13" s="65"/>
      <c r="AD13" s="190"/>
      <c r="AE13" s="204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</row>
    <row r="14" spans="1:81" s="78" customFormat="1" ht="51" customHeight="1">
      <c r="A14" s="56" t="s">
        <v>226</v>
      </c>
      <c r="B14" s="56">
        <v>80102420017</v>
      </c>
      <c r="C14" s="17" t="s">
        <v>126</v>
      </c>
      <c r="D14" s="17" t="s">
        <v>126</v>
      </c>
      <c r="E14" s="56"/>
      <c r="F14" s="57" t="s">
        <v>46</v>
      </c>
      <c r="G14" s="20"/>
      <c r="H14" s="48">
        <v>160000</v>
      </c>
      <c r="I14" s="37" t="s">
        <v>47</v>
      </c>
      <c r="J14" s="57" t="s">
        <v>46</v>
      </c>
      <c r="K14" s="58" t="s">
        <v>48</v>
      </c>
      <c r="L14" s="58" t="s">
        <v>97</v>
      </c>
      <c r="M14" s="134" t="s">
        <v>250</v>
      </c>
      <c r="N14" s="59" t="s">
        <v>49</v>
      </c>
      <c r="O14" s="17" t="s">
        <v>50</v>
      </c>
      <c r="P14" s="17" t="s">
        <v>88</v>
      </c>
      <c r="Q14" s="60" t="s">
        <v>89</v>
      </c>
      <c r="R14" s="61" t="s">
        <v>90</v>
      </c>
      <c r="S14" s="61"/>
      <c r="T14" s="62" t="s">
        <v>163</v>
      </c>
      <c r="U14" s="87" t="s">
        <v>54</v>
      </c>
      <c r="V14" s="144"/>
      <c r="W14" s="144">
        <v>80000</v>
      </c>
      <c r="X14" s="144">
        <v>80000</v>
      </c>
      <c r="Y14" s="142">
        <f t="shared" si="0"/>
        <v>160000</v>
      </c>
      <c r="Z14" s="65"/>
      <c r="AA14" s="65"/>
      <c r="AB14" s="65"/>
      <c r="AC14" s="65"/>
      <c r="AD14" s="190"/>
      <c r="AE14" s="204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</row>
    <row r="15" spans="1:81" s="78" customFormat="1" ht="54.75" customHeight="1">
      <c r="A15" s="56" t="s">
        <v>227</v>
      </c>
      <c r="B15" s="56">
        <v>80102420017</v>
      </c>
      <c r="C15" s="17" t="s">
        <v>126</v>
      </c>
      <c r="D15" s="17" t="s">
        <v>126</v>
      </c>
      <c r="E15" s="56"/>
      <c r="F15" s="57" t="s">
        <v>46</v>
      </c>
      <c r="G15" s="20"/>
      <c r="H15" s="48">
        <v>3000000</v>
      </c>
      <c r="I15" s="37" t="s">
        <v>47</v>
      </c>
      <c r="J15" s="57" t="s">
        <v>46</v>
      </c>
      <c r="K15" s="58" t="s">
        <v>48</v>
      </c>
      <c r="L15" s="58" t="s">
        <v>99</v>
      </c>
      <c r="M15" s="37" t="s">
        <v>231</v>
      </c>
      <c r="N15" s="59" t="s">
        <v>49</v>
      </c>
      <c r="O15" s="17" t="s">
        <v>50</v>
      </c>
      <c r="P15" s="17" t="s">
        <v>88</v>
      </c>
      <c r="Q15" s="60" t="s">
        <v>89</v>
      </c>
      <c r="R15" s="61" t="s">
        <v>90</v>
      </c>
      <c r="S15" s="61"/>
      <c r="T15" s="62" t="s">
        <v>163</v>
      </c>
      <c r="U15" s="87" t="s">
        <v>230</v>
      </c>
      <c r="V15" s="144">
        <v>83000</v>
      </c>
      <c r="W15" s="144">
        <v>1000000</v>
      </c>
      <c r="X15" s="144">
        <v>1917000</v>
      </c>
      <c r="Y15" s="142">
        <f t="shared" si="0"/>
        <v>3000000</v>
      </c>
      <c r="Z15" s="65"/>
      <c r="AA15" s="65"/>
      <c r="AB15" s="65"/>
      <c r="AC15" s="65"/>
      <c r="AD15" s="190"/>
      <c r="AE15" s="204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</row>
    <row r="16" spans="1:81" s="78" customFormat="1" ht="39" customHeight="1">
      <c r="A16" s="56" t="s">
        <v>228</v>
      </c>
      <c r="B16" s="56">
        <v>80102420017</v>
      </c>
      <c r="C16" s="17" t="s">
        <v>126</v>
      </c>
      <c r="D16" s="17" t="s">
        <v>126</v>
      </c>
      <c r="E16" s="56"/>
      <c r="F16" s="57" t="s">
        <v>46</v>
      </c>
      <c r="G16" s="20"/>
      <c r="H16" s="48">
        <v>4000000</v>
      </c>
      <c r="I16" s="37" t="s">
        <v>47</v>
      </c>
      <c r="J16" s="57" t="s">
        <v>46</v>
      </c>
      <c r="K16" s="58" t="s">
        <v>48</v>
      </c>
      <c r="L16" s="58" t="s">
        <v>100</v>
      </c>
      <c r="M16" s="37" t="s">
        <v>221</v>
      </c>
      <c r="N16" s="59" t="s">
        <v>49</v>
      </c>
      <c r="O16" s="17" t="s">
        <v>65</v>
      </c>
      <c r="P16" s="17" t="s">
        <v>51</v>
      </c>
      <c r="Q16" s="60" t="s">
        <v>52</v>
      </c>
      <c r="R16" s="61" t="s">
        <v>53</v>
      </c>
      <c r="S16" s="61"/>
      <c r="T16" s="62" t="s">
        <v>163</v>
      </c>
      <c r="U16" s="87" t="s">
        <v>59</v>
      </c>
      <c r="V16" s="144">
        <v>1200000</v>
      </c>
      <c r="W16" s="144">
        <v>1400000</v>
      </c>
      <c r="X16" s="144">
        <v>1400000</v>
      </c>
      <c r="Y16" s="142">
        <f t="shared" si="0"/>
        <v>4000000</v>
      </c>
      <c r="Z16" s="65"/>
      <c r="AA16" s="65"/>
      <c r="AB16" s="65"/>
      <c r="AC16" s="65"/>
      <c r="AD16" s="190"/>
      <c r="AE16" s="204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</row>
    <row r="17" spans="1:81" s="78" customFormat="1" ht="37.5" customHeight="1">
      <c r="A17" s="56" t="s">
        <v>232</v>
      </c>
      <c r="B17" s="56">
        <v>80102420017</v>
      </c>
      <c r="C17" s="17" t="s">
        <v>126</v>
      </c>
      <c r="D17" s="17" t="s">
        <v>126</v>
      </c>
      <c r="E17" s="56"/>
      <c r="F17" s="57" t="s">
        <v>46</v>
      </c>
      <c r="G17" s="20"/>
      <c r="H17" s="48">
        <v>500000</v>
      </c>
      <c r="I17" s="37" t="s">
        <v>47</v>
      </c>
      <c r="J17" s="57" t="s">
        <v>46</v>
      </c>
      <c r="K17" s="58" t="s">
        <v>101</v>
      </c>
      <c r="L17" s="58" t="s">
        <v>102</v>
      </c>
      <c r="M17" s="37" t="s">
        <v>103</v>
      </c>
      <c r="N17" s="59" t="s">
        <v>49</v>
      </c>
      <c r="O17" s="17" t="s">
        <v>50</v>
      </c>
      <c r="P17" s="17" t="s">
        <v>51</v>
      </c>
      <c r="Q17" s="60" t="s">
        <v>52</v>
      </c>
      <c r="R17" s="61" t="s">
        <v>53</v>
      </c>
      <c r="S17" s="61"/>
      <c r="T17" s="62" t="s">
        <v>163</v>
      </c>
      <c r="U17" s="87" t="s">
        <v>59</v>
      </c>
      <c r="V17" s="144">
        <v>100000</v>
      </c>
      <c r="W17" s="144">
        <v>200000</v>
      </c>
      <c r="X17" s="144">
        <v>200000</v>
      </c>
      <c r="Y17" s="142">
        <f t="shared" si="0"/>
        <v>500000</v>
      </c>
      <c r="Z17" s="65"/>
      <c r="AA17" s="65"/>
      <c r="AB17" s="65"/>
      <c r="AC17" s="65"/>
      <c r="AD17" s="190"/>
      <c r="AE17" s="204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</row>
    <row r="18" spans="1:81" s="54" customFormat="1" ht="36.75" customHeight="1">
      <c r="A18" s="56" t="s">
        <v>105</v>
      </c>
      <c r="B18" s="56">
        <v>80102420017</v>
      </c>
      <c r="C18" s="17" t="s">
        <v>118</v>
      </c>
      <c r="D18" s="17" t="s">
        <v>126</v>
      </c>
      <c r="E18" s="56" t="s">
        <v>83</v>
      </c>
      <c r="F18" s="57" t="s">
        <v>46</v>
      </c>
      <c r="G18" s="20"/>
      <c r="H18" s="48" t="s">
        <v>135</v>
      </c>
      <c r="I18" s="37" t="s">
        <v>47</v>
      </c>
      <c r="J18" s="57" t="s">
        <v>46</v>
      </c>
      <c r="K18" s="58" t="s">
        <v>107</v>
      </c>
      <c r="L18" s="58" t="s">
        <v>102</v>
      </c>
      <c r="M18" s="37" t="s">
        <v>108</v>
      </c>
      <c r="N18" s="59" t="s">
        <v>49</v>
      </c>
      <c r="O18" s="17" t="s">
        <v>65</v>
      </c>
      <c r="P18" s="17" t="s">
        <v>51</v>
      </c>
      <c r="Q18" s="60" t="s">
        <v>52</v>
      </c>
      <c r="R18" s="61" t="s">
        <v>53</v>
      </c>
      <c r="S18" s="61"/>
      <c r="T18" s="62" t="s">
        <v>163</v>
      </c>
      <c r="U18" s="87" t="s">
        <v>59</v>
      </c>
      <c r="V18" s="144">
        <v>80000</v>
      </c>
      <c r="W18" s="144">
        <v>200000</v>
      </c>
      <c r="X18" s="144">
        <v>170000</v>
      </c>
      <c r="Y18" s="142">
        <f t="shared" si="0"/>
        <v>450000</v>
      </c>
      <c r="Z18" s="65"/>
      <c r="AA18" s="65"/>
      <c r="AB18" s="65"/>
      <c r="AC18" s="65"/>
      <c r="AD18" s="191"/>
      <c r="AE18" s="204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</row>
    <row r="19" spans="1:81" s="66" customFormat="1" ht="45.75" customHeight="1">
      <c r="A19" s="56" t="s">
        <v>226</v>
      </c>
      <c r="B19" s="56">
        <v>80102420017</v>
      </c>
      <c r="C19" s="17" t="s">
        <v>126</v>
      </c>
      <c r="D19" s="17" t="s">
        <v>126</v>
      </c>
      <c r="E19" s="56" t="s">
        <v>86</v>
      </c>
      <c r="F19" s="57" t="s">
        <v>46</v>
      </c>
      <c r="G19" s="20"/>
      <c r="H19" s="48">
        <v>400000</v>
      </c>
      <c r="I19" s="37" t="s">
        <v>47</v>
      </c>
      <c r="J19" s="57" t="s">
        <v>46</v>
      </c>
      <c r="K19" s="58" t="s">
        <v>48</v>
      </c>
      <c r="L19" s="58" t="s">
        <v>57</v>
      </c>
      <c r="M19" s="37" t="s">
        <v>110</v>
      </c>
      <c r="N19" s="59" t="s">
        <v>49</v>
      </c>
      <c r="O19" s="17" t="s">
        <v>50</v>
      </c>
      <c r="P19" s="17" t="s">
        <v>51</v>
      </c>
      <c r="Q19" s="60" t="s">
        <v>52</v>
      </c>
      <c r="R19" s="61" t="s">
        <v>53</v>
      </c>
      <c r="S19" s="61"/>
      <c r="T19" s="62" t="s">
        <v>163</v>
      </c>
      <c r="U19" s="87" t="s">
        <v>54</v>
      </c>
      <c r="V19" s="144">
        <v>200000</v>
      </c>
      <c r="W19" s="144">
        <v>200000</v>
      </c>
      <c r="X19" s="144"/>
      <c r="Y19" s="142">
        <f t="shared" si="0"/>
        <v>400000</v>
      </c>
      <c r="Z19" s="65"/>
      <c r="AA19" s="65"/>
      <c r="AB19" s="65"/>
      <c r="AC19" s="65"/>
      <c r="AD19" s="190"/>
      <c r="AE19" s="204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</row>
    <row r="20" spans="1:81" s="78" customFormat="1" ht="30" customHeight="1">
      <c r="A20" s="56" t="s">
        <v>233</v>
      </c>
      <c r="B20" s="56">
        <v>80102420017</v>
      </c>
      <c r="C20" s="17" t="s">
        <v>126</v>
      </c>
      <c r="D20" s="17" t="s">
        <v>126</v>
      </c>
      <c r="E20" s="56"/>
      <c r="F20" s="57" t="s">
        <v>46</v>
      </c>
      <c r="G20" s="20"/>
      <c r="H20" s="48">
        <v>75000</v>
      </c>
      <c r="I20" s="37" t="s">
        <v>47</v>
      </c>
      <c r="J20" s="57" t="s">
        <v>46</v>
      </c>
      <c r="K20" s="58" t="s">
        <v>107</v>
      </c>
      <c r="L20" s="58"/>
      <c r="M20" s="37" t="s">
        <v>234</v>
      </c>
      <c r="N20" s="59" t="s">
        <v>49</v>
      </c>
      <c r="O20" s="17" t="s">
        <v>50</v>
      </c>
      <c r="P20" s="17" t="s">
        <v>88</v>
      </c>
      <c r="Q20" s="60" t="s">
        <v>89</v>
      </c>
      <c r="R20" s="61" t="s">
        <v>90</v>
      </c>
      <c r="S20" s="61"/>
      <c r="T20" s="62" t="s">
        <v>163</v>
      </c>
      <c r="U20" s="87" t="s">
        <v>109</v>
      </c>
      <c r="V20" s="144">
        <v>75000</v>
      </c>
      <c r="W20" s="144"/>
      <c r="X20" s="144"/>
      <c r="Y20" s="142">
        <f t="shared" si="0"/>
        <v>75000</v>
      </c>
      <c r="Z20" s="63"/>
      <c r="AA20" s="63"/>
      <c r="AB20" s="65"/>
      <c r="AC20" s="63"/>
      <c r="AD20" s="192"/>
      <c r="AE20" s="204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</row>
    <row r="21" spans="1:81" s="28" customFormat="1" ht="33.75" customHeight="1">
      <c r="A21" s="56" t="s">
        <v>179</v>
      </c>
      <c r="B21" s="56">
        <v>80102420017</v>
      </c>
      <c r="C21" s="17" t="s">
        <v>55</v>
      </c>
      <c r="D21" s="17" t="s">
        <v>118</v>
      </c>
      <c r="E21" s="56" t="s">
        <v>93</v>
      </c>
      <c r="F21" s="57" t="s">
        <v>46</v>
      </c>
      <c r="G21" s="20"/>
      <c r="H21" s="48" t="s">
        <v>74</v>
      </c>
      <c r="I21" s="37" t="s">
        <v>47</v>
      </c>
      <c r="J21" s="57" t="s">
        <v>46</v>
      </c>
      <c r="K21" s="58" t="s">
        <v>112</v>
      </c>
      <c r="L21" s="58"/>
      <c r="M21" s="37" t="s">
        <v>114</v>
      </c>
      <c r="N21" s="59" t="s">
        <v>49</v>
      </c>
      <c r="O21" s="17" t="s">
        <v>65</v>
      </c>
      <c r="P21" s="17" t="s">
        <v>51</v>
      </c>
      <c r="Q21" s="60" t="s">
        <v>52</v>
      </c>
      <c r="R21" s="61" t="s">
        <v>53</v>
      </c>
      <c r="S21" s="61"/>
      <c r="T21" s="62" t="s">
        <v>163</v>
      </c>
      <c r="U21" s="87" t="s">
        <v>54</v>
      </c>
      <c r="V21" s="144">
        <v>45000</v>
      </c>
      <c r="W21" s="144">
        <v>45000</v>
      </c>
      <c r="X21" s="144"/>
      <c r="Y21" s="142">
        <f t="shared" si="0"/>
        <v>90000</v>
      </c>
      <c r="Z21" s="63"/>
      <c r="AA21" s="63"/>
      <c r="AB21" s="65"/>
      <c r="AC21" s="63"/>
      <c r="AD21" s="192"/>
      <c r="AE21" s="204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</row>
    <row r="22" spans="1:81" s="66" customFormat="1" ht="31.5">
      <c r="A22" s="56" t="s">
        <v>235</v>
      </c>
      <c r="B22" s="56">
        <v>80102420017</v>
      </c>
      <c r="C22" s="17" t="s">
        <v>126</v>
      </c>
      <c r="D22" s="17" t="s">
        <v>126</v>
      </c>
      <c r="E22" s="56"/>
      <c r="F22" s="57" t="s">
        <v>46</v>
      </c>
      <c r="G22" s="20"/>
      <c r="H22" s="48">
        <v>200000</v>
      </c>
      <c r="I22" s="37" t="s">
        <v>47</v>
      </c>
      <c r="J22" s="57" t="s">
        <v>46</v>
      </c>
      <c r="K22" s="58" t="s">
        <v>48</v>
      </c>
      <c r="L22" s="58" t="s">
        <v>84</v>
      </c>
      <c r="M22" s="37" t="s">
        <v>236</v>
      </c>
      <c r="N22" s="59"/>
      <c r="O22" s="17" t="s">
        <v>65</v>
      </c>
      <c r="P22" s="17" t="s">
        <v>70</v>
      </c>
      <c r="Q22" s="60" t="s">
        <v>71</v>
      </c>
      <c r="R22" s="61" t="s">
        <v>72</v>
      </c>
      <c r="S22" s="61"/>
      <c r="T22" s="62" t="s">
        <v>163</v>
      </c>
      <c r="U22" s="87" t="s">
        <v>109</v>
      </c>
      <c r="V22" s="144">
        <v>200000</v>
      </c>
      <c r="W22" s="144"/>
      <c r="X22" s="144"/>
      <c r="Y22" s="142">
        <f t="shared" si="0"/>
        <v>200000</v>
      </c>
      <c r="Z22" s="65"/>
      <c r="AA22" s="65"/>
      <c r="AB22" s="65"/>
      <c r="AC22" s="65"/>
      <c r="AD22" s="190"/>
      <c r="AE22" s="204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</row>
    <row r="23" spans="1:81" s="28" customFormat="1" ht="31.5">
      <c r="A23" s="56" t="s">
        <v>165</v>
      </c>
      <c r="B23" s="56">
        <v>80102420017</v>
      </c>
      <c r="C23" s="17" t="s">
        <v>118</v>
      </c>
      <c r="D23" s="17" t="s">
        <v>118</v>
      </c>
      <c r="E23" s="56" t="s">
        <v>98</v>
      </c>
      <c r="F23" s="57" t="s">
        <v>46</v>
      </c>
      <c r="G23" s="20"/>
      <c r="H23" s="48" t="s">
        <v>137</v>
      </c>
      <c r="I23" s="37" t="s">
        <v>47</v>
      </c>
      <c r="J23" s="57" t="s">
        <v>46</v>
      </c>
      <c r="K23" s="58" t="s">
        <v>48</v>
      </c>
      <c r="L23" s="58" t="s">
        <v>57</v>
      </c>
      <c r="M23" s="52" t="s">
        <v>115</v>
      </c>
      <c r="N23" s="59" t="s">
        <v>49</v>
      </c>
      <c r="O23" s="17" t="s">
        <v>65</v>
      </c>
      <c r="P23" s="17" t="s">
        <v>51</v>
      </c>
      <c r="Q23" s="60" t="s">
        <v>52</v>
      </c>
      <c r="R23" s="61" t="s">
        <v>53</v>
      </c>
      <c r="S23" s="61"/>
      <c r="T23" s="62" t="s">
        <v>163</v>
      </c>
      <c r="U23" s="87" t="s">
        <v>109</v>
      </c>
      <c r="V23" s="144">
        <v>5000000</v>
      </c>
      <c r="W23" s="144"/>
      <c r="X23" s="144"/>
      <c r="Y23" s="142">
        <f t="shared" si="0"/>
        <v>5000000</v>
      </c>
      <c r="Z23" s="63"/>
      <c r="AA23" s="62"/>
      <c r="AB23" s="64"/>
      <c r="AC23" s="63"/>
      <c r="AD23" s="190"/>
      <c r="AE23" s="204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</row>
    <row r="24" spans="1:81" s="78" customFormat="1" ht="31.5">
      <c r="A24" s="56" t="s">
        <v>237</v>
      </c>
      <c r="B24" s="56">
        <v>80102420017</v>
      </c>
      <c r="C24" s="17" t="s">
        <v>126</v>
      </c>
      <c r="D24" s="17" t="s">
        <v>126</v>
      </c>
      <c r="E24" s="56"/>
      <c r="F24" s="57" t="s">
        <v>46</v>
      </c>
      <c r="G24" s="20"/>
      <c r="H24" s="48">
        <v>40000</v>
      </c>
      <c r="I24" s="37" t="s">
        <v>47</v>
      </c>
      <c r="J24" s="57" t="s">
        <v>46</v>
      </c>
      <c r="K24" s="58" t="s">
        <v>48</v>
      </c>
      <c r="L24" s="58" t="s">
        <v>57</v>
      </c>
      <c r="M24" s="52" t="s">
        <v>123</v>
      </c>
      <c r="N24" s="59" t="s">
        <v>49</v>
      </c>
      <c r="O24" s="17" t="s">
        <v>65</v>
      </c>
      <c r="P24" s="17" t="s">
        <v>51</v>
      </c>
      <c r="Q24" s="60" t="s">
        <v>52</v>
      </c>
      <c r="R24" s="61" t="s">
        <v>53</v>
      </c>
      <c r="S24" s="61"/>
      <c r="T24" s="62" t="s">
        <v>163</v>
      </c>
      <c r="U24" s="87" t="s">
        <v>54</v>
      </c>
      <c r="V24" s="144"/>
      <c r="W24" s="144">
        <v>20000</v>
      </c>
      <c r="X24" s="144">
        <v>20000</v>
      </c>
      <c r="Y24" s="142">
        <f t="shared" si="0"/>
        <v>40000</v>
      </c>
      <c r="Z24" s="63"/>
      <c r="AA24" s="62"/>
      <c r="AB24" s="64"/>
      <c r="AC24" s="63"/>
      <c r="AD24" s="190"/>
      <c r="AE24" s="204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</row>
    <row r="25" spans="1:81" s="77" customFormat="1" ht="26.25">
      <c r="A25" s="88" t="s">
        <v>238</v>
      </c>
      <c r="B25" s="88">
        <v>80102420017</v>
      </c>
      <c r="C25" s="89" t="s">
        <v>126</v>
      </c>
      <c r="D25" s="89" t="s">
        <v>126</v>
      </c>
      <c r="E25" s="91"/>
      <c r="F25" s="57" t="s">
        <v>46</v>
      </c>
      <c r="G25" s="90"/>
      <c r="H25" s="48">
        <v>1000000</v>
      </c>
      <c r="I25" s="56" t="s">
        <v>47</v>
      </c>
      <c r="J25" s="57" t="s">
        <v>46</v>
      </c>
      <c r="K25" s="58" t="s">
        <v>48</v>
      </c>
      <c r="L25" s="45"/>
      <c r="M25" s="91" t="s">
        <v>222</v>
      </c>
      <c r="N25" s="90"/>
      <c r="O25" s="89" t="s">
        <v>50</v>
      </c>
      <c r="P25" s="92" t="s">
        <v>51</v>
      </c>
      <c r="Q25" s="92" t="s">
        <v>52</v>
      </c>
      <c r="R25" s="92" t="s">
        <v>53</v>
      </c>
      <c r="S25" s="92"/>
      <c r="T25" s="93" t="s">
        <v>163</v>
      </c>
      <c r="U25" s="89">
        <v>36</v>
      </c>
      <c r="V25" s="91">
        <v>500000</v>
      </c>
      <c r="W25" s="91">
        <v>300000</v>
      </c>
      <c r="X25" s="91">
        <v>200000</v>
      </c>
      <c r="Y25" s="142">
        <f t="shared" si="0"/>
        <v>1000000</v>
      </c>
      <c r="Z25" s="92"/>
      <c r="AA25" s="92"/>
      <c r="AB25" s="92"/>
      <c r="AC25" s="92"/>
      <c r="AD25" s="193"/>
      <c r="AE25" s="208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</row>
    <row r="26" spans="1:81" s="77" customFormat="1" ht="26.25">
      <c r="A26" s="88" t="s">
        <v>239</v>
      </c>
      <c r="B26" s="88">
        <v>80102420017</v>
      </c>
      <c r="C26" s="89" t="s">
        <v>126</v>
      </c>
      <c r="D26" s="89" t="s">
        <v>126</v>
      </c>
      <c r="E26" s="91"/>
      <c r="F26" s="57" t="s">
        <v>46</v>
      </c>
      <c r="G26" s="90"/>
      <c r="H26" s="48">
        <v>800000</v>
      </c>
      <c r="I26" s="56" t="s">
        <v>47</v>
      </c>
      <c r="J26" s="57" t="s">
        <v>46</v>
      </c>
      <c r="K26" s="58" t="s">
        <v>48</v>
      </c>
      <c r="L26" s="45"/>
      <c r="M26" s="91" t="s">
        <v>223</v>
      </c>
      <c r="N26" s="90"/>
      <c r="O26" s="89" t="s">
        <v>50</v>
      </c>
      <c r="P26" s="92" t="s">
        <v>88</v>
      </c>
      <c r="Q26" s="92" t="s">
        <v>89</v>
      </c>
      <c r="R26" s="92" t="s">
        <v>53</v>
      </c>
      <c r="S26" s="92"/>
      <c r="T26" s="93" t="s">
        <v>163</v>
      </c>
      <c r="U26" s="89">
        <v>36</v>
      </c>
      <c r="V26" s="91">
        <v>400000</v>
      </c>
      <c r="W26" s="91">
        <v>200000</v>
      </c>
      <c r="X26" s="91">
        <v>200000</v>
      </c>
      <c r="Y26" s="142">
        <f t="shared" si="0"/>
        <v>800000</v>
      </c>
      <c r="Z26" s="92"/>
      <c r="AA26" s="92"/>
      <c r="AB26" s="92"/>
      <c r="AC26" s="92"/>
      <c r="AD26" s="193"/>
      <c r="AE26" s="208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</row>
    <row r="27" spans="1:81" ht="31.5">
      <c r="A27" s="56" t="s">
        <v>180</v>
      </c>
      <c r="B27" s="56">
        <v>80102420017</v>
      </c>
      <c r="C27" s="17" t="s">
        <v>118</v>
      </c>
      <c r="D27" s="17" t="s">
        <v>118</v>
      </c>
      <c r="E27" s="56" t="s">
        <v>104</v>
      </c>
      <c r="F27" s="57" t="s">
        <v>46</v>
      </c>
      <c r="G27" s="20"/>
      <c r="H27" s="48" t="s">
        <v>80</v>
      </c>
      <c r="I27" s="37" t="s">
        <v>47</v>
      </c>
      <c r="J27" s="57" t="s">
        <v>46</v>
      </c>
      <c r="K27" s="58" t="s">
        <v>101</v>
      </c>
      <c r="L27" s="94" t="s">
        <v>102</v>
      </c>
      <c r="M27" s="52" t="s">
        <v>124</v>
      </c>
      <c r="N27" s="59" t="s">
        <v>49</v>
      </c>
      <c r="O27" s="17" t="s">
        <v>65</v>
      </c>
      <c r="P27" s="24" t="s">
        <v>51</v>
      </c>
      <c r="Q27" s="60" t="s">
        <v>52</v>
      </c>
      <c r="R27" s="95" t="s">
        <v>53</v>
      </c>
      <c r="S27" s="95"/>
      <c r="T27" s="96" t="s">
        <v>163</v>
      </c>
      <c r="U27" s="97" t="s">
        <v>109</v>
      </c>
      <c r="V27" s="145">
        <v>50000</v>
      </c>
      <c r="W27" s="145">
        <v>100000</v>
      </c>
      <c r="X27" s="145"/>
      <c r="Y27" s="142">
        <f t="shared" si="0"/>
        <v>150000</v>
      </c>
      <c r="Z27" s="63"/>
      <c r="AA27" s="62"/>
      <c r="AB27" s="64"/>
      <c r="AC27" s="63"/>
      <c r="AD27" s="190"/>
      <c r="AE27" s="208"/>
    </row>
    <row r="28" spans="1:81" ht="31.5">
      <c r="A28" s="56" t="s">
        <v>181</v>
      </c>
      <c r="B28" s="56">
        <v>80102420017</v>
      </c>
      <c r="C28" s="17" t="s">
        <v>118</v>
      </c>
      <c r="D28" s="17" t="s">
        <v>118</v>
      </c>
      <c r="E28" s="56" t="s">
        <v>106</v>
      </c>
      <c r="F28" s="57" t="s">
        <v>46</v>
      </c>
      <c r="G28" s="20"/>
      <c r="H28" s="48" t="s">
        <v>138</v>
      </c>
      <c r="I28" s="37" t="s">
        <v>47</v>
      </c>
      <c r="J28" s="57" t="s">
        <v>46</v>
      </c>
      <c r="K28" s="58" t="s">
        <v>101</v>
      </c>
      <c r="L28" s="94" t="s">
        <v>102</v>
      </c>
      <c r="M28" s="52" t="s">
        <v>125</v>
      </c>
      <c r="N28" s="59" t="s">
        <v>49</v>
      </c>
      <c r="O28" s="17" t="s">
        <v>65</v>
      </c>
      <c r="P28" s="24" t="s">
        <v>51</v>
      </c>
      <c r="Q28" s="60" t="s">
        <v>52</v>
      </c>
      <c r="R28" s="95" t="s">
        <v>53</v>
      </c>
      <c r="S28" s="95"/>
      <c r="T28" s="96" t="s">
        <v>163</v>
      </c>
      <c r="U28" s="97" t="s">
        <v>109</v>
      </c>
      <c r="V28" s="145">
        <v>15000</v>
      </c>
      <c r="W28" s="145">
        <v>15000</v>
      </c>
      <c r="X28" s="145"/>
      <c r="Y28" s="142">
        <f t="shared" si="0"/>
        <v>30000</v>
      </c>
      <c r="Z28" s="63"/>
      <c r="AA28" s="62"/>
      <c r="AB28" s="64"/>
      <c r="AC28" s="63"/>
      <c r="AD28" s="190"/>
      <c r="AE28" s="208"/>
    </row>
    <row r="29" spans="1:81" s="78" customFormat="1" ht="31.5">
      <c r="A29" s="56" t="s">
        <v>240</v>
      </c>
      <c r="B29" s="56">
        <v>80102420017</v>
      </c>
      <c r="C29" s="17" t="s">
        <v>126</v>
      </c>
      <c r="D29" s="17" t="s">
        <v>126</v>
      </c>
      <c r="E29" s="56"/>
      <c r="F29" s="57" t="s">
        <v>46</v>
      </c>
      <c r="G29" s="20"/>
      <c r="H29" s="48">
        <v>320000</v>
      </c>
      <c r="I29" s="37" t="s">
        <v>47</v>
      </c>
      <c r="J29" s="57" t="s">
        <v>46</v>
      </c>
      <c r="K29" s="58" t="s">
        <v>48</v>
      </c>
      <c r="L29" s="58"/>
      <c r="M29" s="52" t="s">
        <v>246</v>
      </c>
      <c r="N29" s="59" t="s">
        <v>49</v>
      </c>
      <c r="O29" s="17" t="s">
        <v>65</v>
      </c>
      <c r="P29" s="17" t="s">
        <v>51</v>
      </c>
      <c r="Q29" s="60" t="s">
        <v>52</v>
      </c>
      <c r="R29" s="61" t="s">
        <v>53</v>
      </c>
      <c r="S29" s="61"/>
      <c r="T29" s="62" t="s">
        <v>163</v>
      </c>
      <c r="U29" s="87" t="s">
        <v>245</v>
      </c>
      <c r="V29" s="144">
        <v>80000</v>
      </c>
      <c r="W29" s="144">
        <v>120000</v>
      </c>
      <c r="X29" s="144">
        <v>120000</v>
      </c>
      <c r="Y29" s="142">
        <f t="shared" si="0"/>
        <v>320000</v>
      </c>
      <c r="Z29" s="63"/>
      <c r="AA29" s="62"/>
      <c r="AB29" s="64"/>
      <c r="AC29" s="63"/>
      <c r="AD29" s="190"/>
      <c r="AE29" s="204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</row>
    <row r="30" spans="1:81" s="78" customFormat="1" ht="31.5">
      <c r="A30" s="56" t="s">
        <v>242</v>
      </c>
      <c r="B30" s="56">
        <v>80102420017</v>
      </c>
      <c r="C30" s="17" t="s">
        <v>126</v>
      </c>
      <c r="D30" s="17" t="s">
        <v>126</v>
      </c>
      <c r="E30" s="56"/>
      <c r="F30" s="57" t="s">
        <v>46</v>
      </c>
      <c r="G30" s="20"/>
      <c r="H30" s="48" t="s">
        <v>136</v>
      </c>
      <c r="I30" s="37" t="s">
        <v>47</v>
      </c>
      <c r="J30" s="57" t="s">
        <v>46</v>
      </c>
      <c r="K30" s="58" t="s">
        <v>112</v>
      </c>
      <c r="L30" s="58" t="s">
        <v>113</v>
      </c>
      <c r="M30" s="52" t="s">
        <v>133</v>
      </c>
      <c r="N30" s="59" t="s">
        <v>49</v>
      </c>
      <c r="O30" s="17" t="s">
        <v>50</v>
      </c>
      <c r="P30" s="17" t="s">
        <v>51</v>
      </c>
      <c r="Q30" s="60" t="s">
        <v>52</v>
      </c>
      <c r="R30" s="61" t="s">
        <v>53</v>
      </c>
      <c r="S30" s="61"/>
      <c r="T30" s="62" t="s">
        <v>163</v>
      </c>
      <c r="U30" s="87" t="s">
        <v>59</v>
      </c>
      <c r="V30" s="144"/>
      <c r="W30" s="144">
        <v>25000</v>
      </c>
      <c r="X30" s="144">
        <v>25000</v>
      </c>
      <c r="Y30" s="142">
        <f t="shared" si="0"/>
        <v>50000</v>
      </c>
      <c r="Z30" s="63"/>
      <c r="AA30" s="63"/>
      <c r="AB30" s="65"/>
      <c r="AC30" s="63"/>
      <c r="AD30" s="192"/>
      <c r="AE30" s="204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</row>
    <row r="31" spans="1:81" s="28" customFormat="1" ht="31.5">
      <c r="A31" s="56" t="s">
        <v>182</v>
      </c>
      <c r="B31" s="56">
        <v>80102420017</v>
      </c>
      <c r="C31" s="17" t="s">
        <v>118</v>
      </c>
      <c r="D31" s="17" t="s">
        <v>126</v>
      </c>
      <c r="E31" s="56" t="s">
        <v>111</v>
      </c>
      <c r="F31" s="57" t="s">
        <v>46</v>
      </c>
      <c r="G31" s="20"/>
      <c r="H31" s="48">
        <v>750000</v>
      </c>
      <c r="I31" s="37" t="s">
        <v>47</v>
      </c>
      <c r="J31" s="57" t="s">
        <v>46</v>
      </c>
      <c r="K31" s="58" t="s">
        <v>112</v>
      </c>
      <c r="L31" s="58" t="s">
        <v>113</v>
      </c>
      <c r="M31" s="52" t="s">
        <v>127</v>
      </c>
      <c r="N31" s="59" t="s">
        <v>49</v>
      </c>
      <c r="O31" s="17" t="s">
        <v>65</v>
      </c>
      <c r="P31" s="17" t="s">
        <v>51</v>
      </c>
      <c r="Q31" s="60" t="s">
        <v>52</v>
      </c>
      <c r="R31" s="61" t="s">
        <v>53</v>
      </c>
      <c r="S31" s="61"/>
      <c r="T31" s="62" t="s">
        <v>163</v>
      </c>
      <c r="U31" s="87" t="s">
        <v>59</v>
      </c>
      <c r="V31" s="146"/>
      <c r="W31" s="144">
        <v>200000</v>
      </c>
      <c r="X31" s="144">
        <v>550000</v>
      </c>
      <c r="Y31" s="142">
        <f t="shared" si="0"/>
        <v>750000</v>
      </c>
      <c r="Z31" s="63"/>
      <c r="AA31" s="63"/>
      <c r="AB31" s="65"/>
      <c r="AC31" s="63"/>
      <c r="AD31" s="192"/>
      <c r="AE31" s="204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</row>
    <row r="32" spans="1:81" s="77" customFormat="1" ht="25.5">
      <c r="A32" s="88" t="s">
        <v>243</v>
      </c>
      <c r="B32" s="88">
        <v>80102420017</v>
      </c>
      <c r="C32" s="89" t="s">
        <v>126</v>
      </c>
      <c r="D32" s="46" t="s">
        <v>147</v>
      </c>
      <c r="E32" s="91"/>
      <c r="F32" s="57" t="s">
        <v>46</v>
      </c>
      <c r="G32" s="90"/>
      <c r="H32" s="48">
        <v>30000</v>
      </c>
      <c r="I32" s="56" t="s">
        <v>47</v>
      </c>
      <c r="J32" s="57" t="s">
        <v>46</v>
      </c>
      <c r="K32" s="58" t="s">
        <v>48</v>
      </c>
      <c r="L32" s="58" t="s">
        <v>113</v>
      </c>
      <c r="M32" s="91" t="s">
        <v>128</v>
      </c>
      <c r="N32" s="90"/>
      <c r="O32" s="89" t="s">
        <v>50</v>
      </c>
      <c r="P32" s="92" t="s">
        <v>51</v>
      </c>
      <c r="Q32" s="92" t="s">
        <v>52</v>
      </c>
      <c r="R32" s="92" t="s">
        <v>53</v>
      </c>
      <c r="S32" s="92"/>
      <c r="T32" s="93" t="s">
        <v>163</v>
      </c>
      <c r="U32" s="89">
        <v>24</v>
      </c>
      <c r="V32" s="91"/>
      <c r="W32" s="91">
        <v>15000</v>
      </c>
      <c r="X32" s="91">
        <v>15000</v>
      </c>
      <c r="Y32" s="142">
        <f t="shared" si="0"/>
        <v>30000</v>
      </c>
      <c r="Z32" s="92"/>
      <c r="AA32" s="92"/>
      <c r="AB32" s="92"/>
      <c r="AC32" s="92"/>
      <c r="AD32" s="193"/>
      <c r="AE32" s="208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</row>
    <row r="33" spans="1:81" s="78" customFormat="1" ht="31.5">
      <c r="A33" s="56" t="s">
        <v>244</v>
      </c>
      <c r="B33" s="56">
        <v>80102420017</v>
      </c>
      <c r="C33" s="17" t="s">
        <v>126</v>
      </c>
      <c r="D33" s="17" t="s">
        <v>126</v>
      </c>
      <c r="E33" s="56"/>
      <c r="F33" s="57" t="s">
        <v>46</v>
      </c>
      <c r="G33" s="20"/>
      <c r="H33" s="48">
        <v>250000</v>
      </c>
      <c r="I33" s="37" t="s">
        <v>47</v>
      </c>
      <c r="J33" s="57" t="s">
        <v>46</v>
      </c>
      <c r="K33" s="58" t="s">
        <v>48</v>
      </c>
      <c r="L33" s="58" t="s">
        <v>57</v>
      </c>
      <c r="M33" s="52" t="s">
        <v>241</v>
      </c>
      <c r="N33" s="59" t="s">
        <v>49</v>
      </c>
      <c r="O33" s="17" t="s">
        <v>65</v>
      </c>
      <c r="P33" s="17" t="s">
        <v>51</v>
      </c>
      <c r="Q33" s="60" t="s">
        <v>52</v>
      </c>
      <c r="R33" s="61" t="s">
        <v>53</v>
      </c>
      <c r="S33" s="61"/>
      <c r="T33" s="62" t="s">
        <v>163</v>
      </c>
      <c r="U33" s="87" t="s">
        <v>59</v>
      </c>
      <c r="V33" s="144">
        <v>100000</v>
      </c>
      <c r="W33" s="144">
        <v>50000</v>
      </c>
      <c r="X33" s="144">
        <v>100000</v>
      </c>
      <c r="Y33" s="142">
        <f t="shared" si="0"/>
        <v>250000</v>
      </c>
      <c r="Z33" s="63"/>
      <c r="AA33" s="62"/>
      <c r="AB33" s="64"/>
      <c r="AC33" s="63"/>
      <c r="AD33" s="190"/>
      <c r="AE33" s="204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</row>
    <row r="34" spans="1:81" s="66" customFormat="1" ht="31.5">
      <c r="A34" s="56" t="s">
        <v>166</v>
      </c>
      <c r="B34" s="56">
        <v>80102420017</v>
      </c>
      <c r="C34" s="17" t="s">
        <v>118</v>
      </c>
      <c r="D34" s="17" t="s">
        <v>118</v>
      </c>
      <c r="E34" s="56" t="s">
        <v>116</v>
      </c>
      <c r="F34" s="57" t="s">
        <v>46</v>
      </c>
      <c r="G34" s="20"/>
      <c r="H34" s="48" t="s">
        <v>140</v>
      </c>
      <c r="I34" s="37" t="s">
        <v>47</v>
      </c>
      <c r="J34" s="57" t="s">
        <v>46</v>
      </c>
      <c r="K34" s="58" t="s">
        <v>48</v>
      </c>
      <c r="L34" s="58" t="s">
        <v>84</v>
      </c>
      <c r="M34" s="52" t="s">
        <v>129</v>
      </c>
      <c r="N34" s="59" t="s">
        <v>49</v>
      </c>
      <c r="O34" s="17" t="s">
        <v>65</v>
      </c>
      <c r="P34" s="17" t="s">
        <v>51</v>
      </c>
      <c r="Q34" s="60" t="s">
        <v>52</v>
      </c>
      <c r="R34" s="61" t="s">
        <v>53</v>
      </c>
      <c r="S34" s="61"/>
      <c r="T34" s="62" t="s">
        <v>163</v>
      </c>
      <c r="U34" s="87" t="s">
        <v>59</v>
      </c>
      <c r="V34" s="144">
        <v>1200000</v>
      </c>
      <c r="W34" s="144">
        <v>1200000</v>
      </c>
      <c r="X34" s="144">
        <v>1200000</v>
      </c>
      <c r="Y34" s="142">
        <f t="shared" si="0"/>
        <v>3600000</v>
      </c>
      <c r="Z34" s="63"/>
      <c r="AA34" s="62"/>
      <c r="AB34" s="64"/>
      <c r="AC34" s="63"/>
      <c r="AD34" s="190"/>
      <c r="AE34" s="204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</row>
    <row r="35" spans="1:81" s="28" customFormat="1" ht="31.5">
      <c r="A35" s="56" t="s">
        <v>167</v>
      </c>
      <c r="B35" s="56">
        <v>80102420017</v>
      </c>
      <c r="C35" s="17" t="s">
        <v>118</v>
      </c>
      <c r="D35" s="17" t="s">
        <v>118</v>
      </c>
      <c r="E35" s="56" t="s">
        <v>117</v>
      </c>
      <c r="F35" s="57" t="s">
        <v>46</v>
      </c>
      <c r="G35" s="20"/>
      <c r="H35" s="48" t="s">
        <v>141</v>
      </c>
      <c r="I35" s="37" t="s">
        <v>47</v>
      </c>
      <c r="J35" s="57" t="s">
        <v>46</v>
      </c>
      <c r="K35" s="58" t="s">
        <v>48</v>
      </c>
      <c r="L35" s="58" t="s">
        <v>57</v>
      </c>
      <c r="M35" s="52" t="s">
        <v>130</v>
      </c>
      <c r="N35" s="59" t="s">
        <v>49</v>
      </c>
      <c r="O35" s="17" t="s">
        <v>65</v>
      </c>
      <c r="P35" s="17" t="s">
        <v>51</v>
      </c>
      <c r="Q35" s="60" t="s">
        <v>52</v>
      </c>
      <c r="R35" s="61" t="s">
        <v>53</v>
      </c>
      <c r="S35" s="61"/>
      <c r="T35" s="62" t="s">
        <v>163</v>
      </c>
      <c r="U35" s="87" t="s">
        <v>59</v>
      </c>
      <c r="V35" s="144">
        <v>120000</v>
      </c>
      <c r="W35" s="144">
        <v>120000</v>
      </c>
      <c r="X35" s="144">
        <v>120000</v>
      </c>
      <c r="Y35" s="142">
        <f t="shared" si="0"/>
        <v>360000</v>
      </c>
      <c r="Z35" s="63"/>
      <c r="AA35" s="62"/>
      <c r="AB35" s="64"/>
      <c r="AC35" s="63"/>
      <c r="AD35" s="190"/>
      <c r="AE35" s="204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</row>
    <row r="36" spans="1:81" s="28" customFormat="1" ht="31.5">
      <c r="A36" s="56" t="s">
        <v>168</v>
      </c>
      <c r="B36" s="56">
        <v>80102420017</v>
      </c>
      <c r="C36" s="17" t="s">
        <v>118</v>
      </c>
      <c r="D36" s="17" t="s">
        <v>118</v>
      </c>
      <c r="E36" s="56" t="s">
        <v>119</v>
      </c>
      <c r="F36" s="57" t="s">
        <v>46</v>
      </c>
      <c r="G36" s="20"/>
      <c r="H36" s="48" t="s">
        <v>142</v>
      </c>
      <c r="I36" s="37" t="s">
        <v>47</v>
      </c>
      <c r="J36" s="57" t="s">
        <v>46</v>
      </c>
      <c r="K36" s="58" t="s">
        <v>48</v>
      </c>
      <c r="L36" s="58" t="s">
        <v>102</v>
      </c>
      <c r="M36" s="52" t="s">
        <v>131</v>
      </c>
      <c r="N36" s="59" t="s">
        <v>49</v>
      </c>
      <c r="O36" s="17" t="s">
        <v>65</v>
      </c>
      <c r="P36" s="17" t="s">
        <v>51</v>
      </c>
      <c r="Q36" s="60" t="s">
        <v>52</v>
      </c>
      <c r="R36" s="61" t="s">
        <v>53</v>
      </c>
      <c r="S36" s="61"/>
      <c r="T36" s="62" t="s">
        <v>163</v>
      </c>
      <c r="U36" s="87" t="s">
        <v>59</v>
      </c>
      <c r="V36" s="144">
        <v>180000</v>
      </c>
      <c r="W36" s="144">
        <v>180000</v>
      </c>
      <c r="X36" s="144">
        <v>180000</v>
      </c>
      <c r="Y36" s="142">
        <f t="shared" si="0"/>
        <v>540000</v>
      </c>
      <c r="Z36" s="63"/>
      <c r="AA36" s="62"/>
      <c r="AB36" s="64"/>
      <c r="AC36" s="63"/>
      <c r="AD36" s="190"/>
      <c r="AE36" s="204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</row>
    <row r="37" spans="1:81" s="28" customFormat="1" ht="31.5">
      <c r="A37" s="56" t="s">
        <v>173</v>
      </c>
      <c r="B37" s="56">
        <v>80102420017</v>
      </c>
      <c r="C37" s="17" t="s">
        <v>118</v>
      </c>
      <c r="D37" s="17" t="s">
        <v>126</v>
      </c>
      <c r="E37" s="56" t="s">
        <v>120</v>
      </c>
      <c r="F37" s="57" t="s">
        <v>46</v>
      </c>
      <c r="G37" s="20"/>
      <c r="H37" s="48" t="s">
        <v>139</v>
      </c>
      <c r="I37" s="37" t="s">
        <v>47</v>
      </c>
      <c r="J37" s="57" t="s">
        <v>46</v>
      </c>
      <c r="K37" s="58" t="s">
        <v>48</v>
      </c>
      <c r="L37" s="58" t="s">
        <v>102</v>
      </c>
      <c r="M37" s="52" t="s">
        <v>132</v>
      </c>
      <c r="N37" s="59" t="s">
        <v>49</v>
      </c>
      <c r="O37" s="17" t="s">
        <v>65</v>
      </c>
      <c r="P37" s="17" t="s">
        <v>51</v>
      </c>
      <c r="Q37" s="60" t="s">
        <v>52</v>
      </c>
      <c r="R37" s="61" t="s">
        <v>53</v>
      </c>
      <c r="S37" s="61"/>
      <c r="T37" s="62" t="s">
        <v>163</v>
      </c>
      <c r="U37" s="87" t="s">
        <v>54</v>
      </c>
      <c r="V37" s="144">
        <v>95000</v>
      </c>
      <c r="W37" s="144">
        <v>150000</v>
      </c>
      <c r="X37" s="144">
        <v>55000</v>
      </c>
      <c r="Y37" s="142">
        <f t="shared" si="0"/>
        <v>300000</v>
      </c>
      <c r="Z37" s="63"/>
      <c r="AA37" s="62"/>
      <c r="AB37" s="64"/>
      <c r="AC37" s="63"/>
      <c r="AD37" s="190"/>
      <c r="AE37" s="204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</row>
    <row r="38" spans="1:81" s="28" customFormat="1" ht="31.5">
      <c r="A38" s="56" t="s">
        <v>170</v>
      </c>
      <c r="B38" s="56">
        <v>80102420017</v>
      </c>
      <c r="C38" s="17" t="s">
        <v>118</v>
      </c>
      <c r="D38" s="17" t="s">
        <v>118</v>
      </c>
      <c r="E38" s="56" t="s">
        <v>121</v>
      </c>
      <c r="F38" s="57" t="s">
        <v>46</v>
      </c>
      <c r="G38" s="20"/>
      <c r="H38" s="48" t="s">
        <v>143</v>
      </c>
      <c r="I38" s="37" t="s">
        <v>47</v>
      </c>
      <c r="J38" s="57" t="s">
        <v>46</v>
      </c>
      <c r="K38" s="58" t="s">
        <v>48</v>
      </c>
      <c r="L38" s="58"/>
      <c r="M38" s="52" t="s">
        <v>134</v>
      </c>
      <c r="N38" s="59" t="s">
        <v>49</v>
      </c>
      <c r="O38" s="17" t="s">
        <v>65</v>
      </c>
      <c r="P38" s="17" t="s">
        <v>51</v>
      </c>
      <c r="Q38" s="60" t="s">
        <v>52</v>
      </c>
      <c r="R38" s="61" t="s">
        <v>53</v>
      </c>
      <c r="S38" s="61"/>
      <c r="T38" s="62" t="s">
        <v>163</v>
      </c>
      <c r="U38" s="87" t="s">
        <v>54</v>
      </c>
      <c r="V38" s="144">
        <v>500000</v>
      </c>
      <c r="W38" s="144">
        <v>500000</v>
      </c>
      <c r="X38" s="144">
        <v>250000</v>
      </c>
      <c r="Y38" s="142">
        <f t="shared" si="0"/>
        <v>1250000</v>
      </c>
      <c r="Z38" s="63"/>
      <c r="AA38" s="62"/>
      <c r="AB38" s="64"/>
      <c r="AC38" s="63"/>
      <c r="AD38" s="190"/>
      <c r="AE38" s="204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</row>
    <row r="39" spans="1:81" s="78" customFormat="1" ht="31.5">
      <c r="A39" s="56" t="s">
        <v>247</v>
      </c>
      <c r="B39" s="56">
        <v>80102420017</v>
      </c>
      <c r="C39" s="17" t="s">
        <v>126</v>
      </c>
      <c r="D39" s="17" t="s">
        <v>126</v>
      </c>
      <c r="E39" s="56"/>
      <c r="F39" s="57" t="s">
        <v>46</v>
      </c>
      <c r="G39" s="20"/>
      <c r="H39" s="48" t="s">
        <v>96</v>
      </c>
      <c r="I39" s="37" t="s">
        <v>47</v>
      </c>
      <c r="J39" s="57" t="s">
        <v>46</v>
      </c>
      <c r="K39" s="58" t="s">
        <v>48</v>
      </c>
      <c r="L39" s="58"/>
      <c r="M39" s="53" t="s">
        <v>248</v>
      </c>
      <c r="N39" s="59" t="s">
        <v>49</v>
      </c>
      <c r="O39" s="17" t="s">
        <v>65</v>
      </c>
      <c r="P39" s="17" t="s">
        <v>51</v>
      </c>
      <c r="Q39" s="60" t="s">
        <v>52</v>
      </c>
      <c r="R39" s="61" t="s">
        <v>53</v>
      </c>
      <c r="S39" s="61"/>
      <c r="T39" s="62" t="s">
        <v>163</v>
      </c>
      <c r="U39" s="87" t="s">
        <v>54</v>
      </c>
      <c r="V39" s="144">
        <v>50000</v>
      </c>
      <c r="W39" s="144">
        <v>50000</v>
      </c>
      <c r="X39" s="144">
        <v>100000</v>
      </c>
      <c r="Y39" s="142">
        <f t="shared" si="0"/>
        <v>200000</v>
      </c>
      <c r="Z39" s="63"/>
      <c r="AA39" s="62"/>
      <c r="AB39" s="64"/>
      <c r="AC39" s="63"/>
      <c r="AD39" s="190"/>
      <c r="AE39" s="204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</row>
    <row r="40" spans="1:81" s="28" customFormat="1" ht="51" customHeight="1">
      <c r="A40" s="56" t="s">
        <v>171</v>
      </c>
      <c r="B40" s="56">
        <v>80102420017</v>
      </c>
      <c r="C40" s="17" t="s">
        <v>118</v>
      </c>
      <c r="D40" s="17" t="s">
        <v>126</v>
      </c>
      <c r="E40" s="56" t="s">
        <v>151</v>
      </c>
      <c r="F40" s="57" t="s">
        <v>46</v>
      </c>
      <c r="G40" s="20"/>
      <c r="H40" s="48" t="s">
        <v>150</v>
      </c>
      <c r="I40" s="37" t="s">
        <v>47</v>
      </c>
      <c r="J40" s="57" t="s">
        <v>46</v>
      </c>
      <c r="K40" s="62" t="s">
        <v>48</v>
      </c>
      <c r="L40" s="58"/>
      <c r="M40" s="99" t="s">
        <v>149</v>
      </c>
      <c r="N40" s="59" t="s">
        <v>49</v>
      </c>
      <c r="O40" s="17" t="s">
        <v>50</v>
      </c>
      <c r="P40" s="17" t="s">
        <v>88</v>
      </c>
      <c r="Q40" s="60" t="s">
        <v>89</v>
      </c>
      <c r="R40" s="61" t="s">
        <v>90</v>
      </c>
      <c r="S40" s="61"/>
      <c r="T40" s="62" t="s">
        <v>163</v>
      </c>
      <c r="U40" s="87" t="s">
        <v>54</v>
      </c>
      <c r="V40" s="144">
        <v>40000</v>
      </c>
      <c r="W40" s="144">
        <v>40000</v>
      </c>
      <c r="X40" s="144"/>
      <c r="Y40" s="142">
        <f t="shared" si="0"/>
        <v>80000</v>
      </c>
      <c r="Z40" s="65"/>
      <c r="AA40" s="65"/>
      <c r="AB40" s="65"/>
      <c r="AC40" s="65"/>
      <c r="AD40" s="190"/>
      <c r="AE40" s="204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</row>
    <row r="41" spans="1:81" s="28" customFormat="1" ht="51" customHeight="1">
      <c r="A41" s="56" t="s">
        <v>172</v>
      </c>
      <c r="B41" s="56">
        <v>80102420017</v>
      </c>
      <c r="C41" s="17" t="s">
        <v>118</v>
      </c>
      <c r="D41" s="17" t="s">
        <v>118</v>
      </c>
      <c r="E41" s="56" t="s">
        <v>152</v>
      </c>
      <c r="F41" s="57" t="s">
        <v>46</v>
      </c>
      <c r="G41" s="20"/>
      <c r="H41" s="48" t="s">
        <v>146</v>
      </c>
      <c r="I41" s="37" t="s">
        <v>47</v>
      </c>
      <c r="J41" s="57" t="s">
        <v>46</v>
      </c>
      <c r="K41" s="62" t="s">
        <v>48</v>
      </c>
      <c r="L41" s="58"/>
      <c r="M41" s="99" t="s">
        <v>153</v>
      </c>
      <c r="N41" s="59" t="s">
        <v>49</v>
      </c>
      <c r="O41" s="17" t="s">
        <v>50</v>
      </c>
      <c r="P41" s="17" t="s">
        <v>88</v>
      </c>
      <c r="Q41" s="60" t="s">
        <v>89</v>
      </c>
      <c r="R41" s="61" t="s">
        <v>90</v>
      </c>
      <c r="S41" s="61"/>
      <c r="T41" s="62" t="s">
        <v>163</v>
      </c>
      <c r="U41" s="87" t="s">
        <v>109</v>
      </c>
      <c r="V41" s="144">
        <v>60000</v>
      </c>
      <c r="W41" s="144"/>
      <c r="X41" s="144"/>
      <c r="Y41" s="142">
        <f t="shared" si="0"/>
        <v>60000</v>
      </c>
      <c r="Z41" s="65"/>
      <c r="AA41" s="65"/>
      <c r="AB41" s="65"/>
      <c r="AC41" s="65"/>
      <c r="AD41" s="190"/>
      <c r="AE41" s="204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</row>
    <row r="42" spans="1:81" ht="31.5">
      <c r="A42" s="88" t="s">
        <v>169</v>
      </c>
      <c r="B42" s="88">
        <v>80102420017</v>
      </c>
      <c r="C42" s="17" t="s">
        <v>118</v>
      </c>
      <c r="D42" s="17" t="s">
        <v>118</v>
      </c>
      <c r="E42" s="56" t="s">
        <v>154</v>
      </c>
      <c r="F42" s="100" t="s">
        <v>46</v>
      </c>
      <c r="G42" s="20"/>
      <c r="H42" s="48" t="s">
        <v>155</v>
      </c>
      <c r="I42" s="37" t="s">
        <v>47</v>
      </c>
      <c r="J42" s="100" t="s">
        <v>46</v>
      </c>
      <c r="K42" s="94" t="s">
        <v>107</v>
      </c>
      <c r="L42" s="94" t="s">
        <v>102</v>
      </c>
      <c r="M42" s="37" t="s">
        <v>156</v>
      </c>
      <c r="N42" s="59" t="s">
        <v>49</v>
      </c>
      <c r="O42" s="17" t="s">
        <v>65</v>
      </c>
      <c r="P42" s="24" t="s">
        <v>51</v>
      </c>
      <c r="Q42" s="60" t="s">
        <v>52</v>
      </c>
      <c r="R42" s="95" t="s">
        <v>53</v>
      </c>
      <c r="S42" s="95"/>
      <c r="T42" s="96" t="s">
        <v>163</v>
      </c>
      <c r="U42" s="97" t="s">
        <v>59</v>
      </c>
      <c r="V42" s="145">
        <v>100000</v>
      </c>
      <c r="W42" s="145">
        <v>50000</v>
      </c>
      <c r="X42" s="145">
        <v>25000</v>
      </c>
      <c r="Y42" s="142">
        <f t="shared" si="0"/>
        <v>175000</v>
      </c>
      <c r="Z42" s="101"/>
      <c r="AA42" s="101"/>
      <c r="AB42" s="101"/>
      <c r="AC42" s="101"/>
      <c r="AD42" s="194"/>
      <c r="AE42" s="208"/>
    </row>
    <row r="43" spans="1:81" ht="31.5">
      <c r="A43" s="88" t="s">
        <v>183</v>
      </c>
      <c r="B43" s="88">
        <v>80102420017</v>
      </c>
      <c r="C43" s="17" t="s">
        <v>118</v>
      </c>
      <c r="D43" s="17" t="s">
        <v>118</v>
      </c>
      <c r="E43" s="56" t="s">
        <v>160</v>
      </c>
      <c r="F43" s="57" t="s">
        <v>46</v>
      </c>
      <c r="G43" s="20"/>
      <c r="H43" s="48" t="s">
        <v>157</v>
      </c>
      <c r="I43" s="37" t="s">
        <v>47</v>
      </c>
      <c r="J43" s="57" t="s">
        <v>46</v>
      </c>
      <c r="K43" s="58" t="s">
        <v>48</v>
      </c>
      <c r="L43" s="94"/>
      <c r="M43" s="37" t="s">
        <v>158</v>
      </c>
      <c r="N43" s="135" t="s">
        <v>49</v>
      </c>
      <c r="O43" s="17" t="s">
        <v>50</v>
      </c>
      <c r="P43" s="24" t="s">
        <v>70</v>
      </c>
      <c r="Q43" s="102" t="s">
        <v>71</v>
      </c>
      <c r="R43" s="95" t="s">
        <v>72</v>
      </c>
      <c r="S43" s="95"/>
      <c r="T43" s="62" t="s">
        <v>163</v>
      </c>
      <c r="U43" s="97" t="s">
        <v>59</v>
      </c>
      <c r="V43" s="145">
        <v>30000</v>
      </c>
      <c r="W43" s="145">
        <v>20000</v>
      </c>
      <c r="X43" s="145">
        <v>20000</v>
      </c>
      <c r="Y43" s="142">
        <f t="shared" si="0"/>
        <v>70000</v>
      </c>
      <c r="Z43" s="101"/>
      <c r="AA43" s="101"/>
      <c r="AB43" s="101"/>
      <c r="AC43" s="101"/>
      <c r="AD43" s="195"/>
      <c r="AE43" s="208"/>
    </row>
    <row r="44" spans="1:81" ht="31.5">
      <c r="A44" s="103" t="s">
        <v>184</v>
      </c>
      <c r="B44" s="103">
        <v>80102420017</v>
      </c>
      <c r="C44" s="41" t="s">
        <v>118</v>
      </c>
      <c r="D44" s="41" t="s">
        <v>118</v>
      </c>
      <c r="E44" s="122" t="s">
        <v>161</v>
      </c>
      <c r="F44" s="104" t="s">
        <v>46</v>
      </c>
      <c r="G44" s="42"/>
      <c r="H44" s="49" t="s">
        <v>67</v>
      </c>
      <c r="I44" s="56" t="s">
        <v>47</v>
      </c>
      <c r="J44" s="104" t="s">
        <v>46</v>
      </c>
      <c r="K44" s="105" t="s">
        <v>48</v>
      </c>
      <c r="L44" s="106"/>
      <c r="M44" s="107" t="s">
        <v>159</v>
      </c>
      <c r="N44" s="136" t="s">
        <v>49</v>
      </c>
      <c r="O44" s="41" t="s">
        <v>50</v>
      </c>
      <c r="P44" s="43" t="s">
        <v>70</v>
      </c>
      <c r="Q44" s="108" t="s">
        <v>71</v>
      </c>
      <c r="R44" s="109" t="s">
        <v>72</v>
      </c>
      <c r="S44" s="109"/>
      <c r="T44" s="93" t="s">
        <v>163</v>
      </c>
      <c r="U44" s="110" t="s">
        <v>59</v>
      </c>
      <c r="V44" s="147">
        <v>30000</v>
      </c>
      <c r="W44" s="147">
        <v>20000</v>
      </c>
      <c r="X44" s="147">
        <v>20000</v>
      </c>
      <c r="Y44" s="142">
        <f t="shared" si="0"/>
        <v>70000</v>
      </c>
      <c r="Z44" s="111"/>
      <c r="AA44" s="111"/>
      <c r="AB44" s="111"/>
      <c r="AC44" s="111"/>
      <c r="AD44" s="196"/>
      <c r="AE44" s="208"/>
    </row>
    <row r="45" spans="1:81" s="78" customFormat="1" ht="26.25">
      <c r="A45" s="30" t="s">
        <v>251</v>
      </c>
      <c r="B45" s="56">
        <v>80102420017</v>
      </c>
      <c r="C45" s="17" t="s">
        <v>126</v>
      </c>
      <c r="D45" s="17" t="s">
        <v>126</v>
      </c>
      <c r="E45" s="56"/>
      <c r="F45" s="57" t="s">
        <v>46</v>
      </c>
      <c r="G45" s="48"/>
      <c r="H45" s="48">
        <v>150000</v>
      </c>
      <c r="I45" s="37" t="s">
        <v>47</v>
      </c>
      <c r="J45" s="57" t="s">
        <v>46</v>
      </c>
      <c r="K45" s="58" t="s">
        <v>48</v>
      </c>
      <c r="L45" s="58"/>
      <c r="M45" s="53" t="s">
        <v>252</v>
      </c>
      <c r="N45" s="59" t="s">
        <v>49</v>
      </c>
      <c r="O45" s="17" t="s">
        <v>65</v>
      </c>
      <c r="P45" s="125" t="s">
        <v>70</v>
      </c>
      <c r="Q45" s="125" t="s">
        <v>71</v>
      </c>
      <c r="R45" s="125" t="s">
        <v>72</v>
      </c>
      <c r="S45" s="61"/>
      <c r="T45" s="62" t="s">
        <v>163</v>
      </c>
      <c r="U45" s="87" t="s">
        <v>54</v>
      </c>
      <c r="V45" s="144">
        <v>50000</v>
      </c>
      <c r="W45" s="144">
        <v>50000</v>
      </c>
      <c r="X45" s="144">
        <v>50000</v>
      </c>
      <c r="Y45" s="142">
        <f t="shared" si="0"/>
        <v>150000</v>
      </c>
      <c r="Z45" s="63"/>
      <c r="AA45" s="62"/>
      <c r="AB45" s="64"/>
      <c r="AC45" s="63"/>
      <c r="AD45" s="190"/>
      <c r="AE45" s="204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</row>
    <row r="46" spans="1:81" s="126" customFormat="1" ht="26.25">
      <c r="A46" s="103" t="s">
        <v>185</v>
      </c>
      <c r="B46" s="103">
        <v>80102420017</v>
      </c>
      <c r="C46" s="120" t="s">
        <v>118</v>
      </c>
      <c r="D46" s="120" t="s">
        <v>126</v>
      </c>
      <c r="E46" s="133" t="s">
        <v>249</v>
      </c>
      <c r="F46" s="104" t="s">
        <v>46</v>
      </c>
      <c r="G46" s="121"/>
      <c r="H46" s="49" t="s">
        <v>67</v>
      </c>
      <c r="I46" s="122" t="s">
        <v>47</v>
      </c>
      <c r="J46" s="104" t="s">
        <v>46</v>
      </c>
      <c r="K46" s="105" t="s">
        <v>48</v>
      </c>
      <c r="L46" s="123"/>
      <c r="M46" s="124" t="s">
        <v>162</v>
      </c>
      <c r="N46" s="137" t="s">
        <v>49</v>
      </c>
      <c r="O46" s="120" t="s">
        <v>50</v>
      </c>
      <c r="P46" s="125" t="s">
        <v>70</v>
      </c>
      <c r="Q46" s="125" t="s">
        <v>71</v>
      </c>
      <c r="R46" s="125" t="s">
        <v>72</v>
      </c>
      <c r="S46" s="125"/>
      <c r="T46" s="93" t="s">
        <v>164</v>
      </c>
      <c r="U46" s="120">
        <v>1</v>
      </c>
      <c r="V46" s="124"/>
      <c r="W46" s="124">
        <v>70000</v>
      </c>
      <c r="X46" s="124"/>
      <c r="Y46" s="183">
        <f t="shared" si="0"/>
        <v>70000</v>
      </c>
      <c r="Z46" s="125"/>
      <c r="AA46" s="125"/>
      <c r="AB46" s="125"/>
      <c r="AC46" s="125"/>
      <c r="AD46" s="197"/>
      <c r="AE46" s="208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</row>
    <row r="47" spans="1:81" s="184" customFormat="1" ht="30" customHeight="1">
      <c r="A47" s="242" t="s">
        <v>258</v>
      </c>
      <c r="B47" s="243">
        <v>80102420017</v>
      </c>
      <c r="C47" s="244" t="s">
        <v>118</v>
      </c>
      <c r="D47" s="244" t="s">
        <v>126</v>
      </c>
      <c r="E47" s="245" t="s">
        <v>256</v>
      </c>
      <c r="F47" s="246" t="s">
        <v>46</v>
      </c>
      <c r="G47" s="247"/>
      <c r="H47" s="248">
        <v>100000</v>
      </c>
      <c r="I47" s="243" t="s">
        <v>47</v>
      </c>
      <c r="J47" s="246" t="s">
        <v>46</v>
      </c>
      <c r="K47" s="256" t="s">
        <v>101</v>
      </c>
      <c r="L47" s="249"/>
      <c r="M47" s="250" t="s">
        <v>259</v>
      </c>
      <c r="N47" s="251" t="s">
        <v>49</v>
      </c>
      <c r="O47" s="244" t="s">
        <v>50</v>
      </c>
      <c r="P47" s="252" t="s">
        <v>51</v>
      </c>
      <c r="Q47" s="252" t="s">
        <v>52</v>
      </c>
      <c r="R47" s="252" t="s">
        <v>53</v>
      </c>
      <c r="S47" s="253"/>
      <c r="T47" s="254" t="s">
        <v>164</v>
      </c>
      <c r="U47" s="244">
        <v>1</v>
      </c>
      <c r="V47" s="255">
        <v>50000</v>
      </c>
      <c r="W47" s="255">
        <v>50000</v>
      </c>
      <c r="X47" s="255"/>
      <c r="Y47" s="222">
        <f t="shared" si="0"/>
        <v>100000</v>
      </c>
      <c r="Z47" s="253"/>
      <c r="AA47" s="253"/>
      <c r="AB47" s="253"/>
      <c r="AC47" s="253"/>
      <c r="AD47" s="253"/>
      <c r="AE47" s="204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</row>
    <row r="48" spans="1:81" s="78" customFormat="1" ht="30" customHeight="1">
      <c r="A48" s="210" t="s">
        <v>253</v>
      </c>
      <c r="B48" s="211">
        <v>80102420017</v>
      </c>
      <c r="C48" s="212" t="s">
        <v>126</v>
      </c>
      <c r="D48" s="212" t="s">
        <v>126</v>
      </c>
      <c r="E48" s="210" t="s">
        <v>256</v>
      </c>
      <c r="F48" s="213" t="s">
        <v>46</v>
      </c>
      <c r="G48" s="214"/>
      <c r="H48" s="214">
        <v>250000</v>
      </c>
      <c r="I48" s="211" t="s">
        <v>47</v>
      </c>
      <c r="J48" s="213" t="s">
        <v>46</v>
      </c>
      <c r="K48" s="215" t="s">
        <v>48</v>
      </c>
      <c r="L48" s="216"/>
      <c r="M48" s="210" t="s">
        <v>241</v>
      </c>
      <c r="N48" s="213" t="s">
        <v>49</v>
      </c>
      <c r="O48" s="212" t="s">
        <v>50</v>
      </c>
      <c r="P48" s="212" t="s">
        <v>88</v>
      </c>
      <c r="Q48" s="217" t="s">
        <v>89</v>
      </c>
      <c r="R48" s="218" t="s">
        <v>90</v>
      </c>
      <c r="S48" s="218"/>
      <c r="T48" s="219" t="s">
        <v>163</v>
      </c>
      <c r="U48" s="220" t="s">
        <v>59</v>
      </c>
      <c r="V48" s="221">
        <v>100000</v>
      </c>
      <c r="W48" s="221">
        <v>50000</v>
      </c>
      <c r="X48" s="221">
        <v>100000</v>
      </c>
      <c r="Y48" s="222">
        <f t="shared" ref="Y48" si="1">V48+W48+X48</f>
        <v>250000</v>
      </c>
      <c r="Z48" s="223"/>
      <c r="AA48" s="223"/>
      <c r="AB48" s="224"/>
      <c r="AC48" s="223"/>
      <c r="AD48" s="225"/>
      <c r="AE48" s="204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</row>
    <row r="49" spans="1:81" s="44" customFormat="1" ht="35.25" customHeight="1">
      <c r="A49" s="226" t="s">
        <v>254</v>
      </c>
      <c r="B49" s="227">
        <v>80102420017</v>
      </c>
      <c r="C49" s="228" t="s">
        <v>126</v>
      </c>
      <c r="D49" s="228" t="s">
        <v>126</v>
      </c>
      <c r="E49" s="226" t="s">
        <v>255</v>
      </c>
      <c r="F49" s="229" t="s">
        <v>46</v>
      </c>
      <c r="G49" s="230"/>
      <c r="H49" s="230">
        <v>700000</v>
      </c>
      <c r="I49" s="227" t="s">
        <v>47</v>
      </c>
      <c r="J49" s="229" t="s">
        <v>46</v>
      </c>
      <c r="K49" s="231" t="s">
        <v>48</v>
      </c>
      <c r="L49" s="232"/>
      <c r="M49" s="226" t="s">
        <v>257</v>
      </c>
      <c r="N49" s="229" t="s">
        <v>49</v>
      </c>
      <c r="O49" s="228" t="s">
        <v>50</v>
      </c>
      <c r="P49" s="228" t="s">
        <v>88</v>
      </c>
      <c r="Q49" s="233" t="s">
        <v>89</v>
      </c>
      <c r="R49" s="234" t="s">
        <v>90</v>
      </c>
      <c r="S49" s="234"/>
      <c r="T49" s="235" t="s">
        <v>163</v>
      </c>
      <c r="U49" s="236" t="s">
        <v>109</v>
      </c>
      <c r="V49" s="237">
        <v>650000</v>
      </c>
      <c r="W49" s="237">
        <v>30000</v>
      </c>
      <c r="X49" s="237">
        <v>20000</v>
      </c>
      <c r="Y49" s="238">
        <f t="shared" ref="Y49" si="2">V49+W49+X49</f>
        <v>700000</v>
      </c>
      <c r="Z49" s="239"/>
      <c r="AA49" s="239"/>
      <c r="AB49" s="240"/>
      <c r="AC49" s="239"/>
      <c r="AD49" s="241"/>
      <c r="AE49" s="208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</row>
    <row r="50" spans="1:81">
      <c r="A50" s="158"/>
      <c r="B50" s="158"/>
      <c r="C50" s="158"/>
      <c r="D50" s="158"/>
      <c r="E50" s="158"/>
      <c r="F50" s="158"/>
      <c r="G50" s="90"/>
      <c r="H50" s="90"/>
      <c r="I50" s="90"/>
      <c r="J50" s="90"/>
      <c r="K50" s="91"/>
      <c r="L50" s="45"/>
      <c r="M50" s="91"/>
      <c r="N50" s="90"/>
      <c r="O50" s="127"/>
      <c r="P50" s="92"/>
      <c r="Q50" s="92"/>
      <c r="R50" s="92"/>
      <c r="S50" s="92"/>
      <c r="T50" s="91"/>
      <c r="U50" s="89"/>
      <c r="V50" s="152">
        <f>SUM(V6:V49)</f>
        <v>47008000</v>
      </c>
      <c r="W50" s="152">
        <f>SUM(W6:W49)</f>
        <v>52555000</v>
      </c>
      <c r="X50" s="152">
        <f>SUM(X6:X49)</f>
        <v>379027000</v>
      </c>
      <c r="Y50" s="152">
        <f>SUM(Y6:Y49)</f>
        <v>478590000</v>
      </c>
      <c r="Z50" s="92"/>
      <c r="AA50" s="92"/>
      <c r="AB50" s="92"/>
      <c r="AC50" s="92"/>
      <c r="AD50" s="193"/>
      <c r="AE50" s="208"/>
    </row>
    <row r="51" spans="1:81" ht="12.75">
      <c r="A51" s="154" t="s">
        <v>186</v>
      </c>
      <c r="B51" s="154"/>
      <c r="C51" s="154"/>
      <c r="D51" s="155"/>
      <c r="E51" s="155"/>
      <c r="F51" s="155"/>
      <c r="G51" s="155"/>
      <c r="H51" s="155"/>
      <c r="I51" s="155"/>
      <c r="J51" s="155"/>
      <c r="K51" s="155"/>
      <c r="L51" s="155"/>
      <c r="M51" s="98"/>
      <c r="N51" s="98"/>
      <c r="O51" s="98"/>
      <c r="P51" s="98"/>
      <c r="Q51" s="98"/>
      <c r="R51" s="98"/>
      <c r="S51" s="98"/>
      <c r="T51" s="98"/>
      <c r="U51" s="113"/>
      <c r="V51" s="38"/>
      <c r="W51" s="38"/>
      <c r="X51" s="38"/>
      <c r="Y51" s="38"/>
      <c r="Z51" s="98"/>
      <c r="AA51" s="98"/>
      <c r="AB51" s="98"/>
      <c r="AC51" s="98"/>
      <c r="AD51" s="98"/>
      <c r="AE51" s="208"/>
    </row>
    <row r="52" spans="1:81" ht="12.75">
      <c r="A52" s="156" t="s">
        <v>187</v>
      </c>
      <c r="B52" s="156"/>
      <c r="C52" s="156"/>
      <c r="D52" s="155"/>
      <c r="E52" s="155"/>
      <c r="F52" s="155"/>
      <c r="G52" s="155"/>
      <c r="H52" s="155"/>
      <c r="I52" s="155"/>
      <c r="J52" s="155"/>
      <c r="K52" s="155"/>
      <c r="L52" s="155"/>
      <c r="M52" s="98"/>
      <c r="N52" s="98"/>
      <c r="O52" s="98"/>
      <c r="P52" s="98"/>
      <c r="Q52" s="98"/>
      <c r="R52" s="98"/>
      <c r="S52" s="98"/>
      <c r="T52" s="98"/>
      <c r="U52" s="113"/>
      <c r="V52" s="38"/>
      <c r="W52" s="38"/>
      <c r="X52" s="38"/>
      <c r="Y52" s="38"/>
      <c r="Z52" s="98"/>
      <c r="AA52" s="98"/>
      <c r="AB52" s="98"/>
      <c r="AC52" s="98"/>
      <c r="AD52" s="98"/>
      <c r="AE52" s="208"/>
    </row>
    <row r="53" spans="1:81" ht="12.75">
      <c r="A53" s="157" t="s">
        <v>188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98"/>
      <c r="N53" s="98"/>
      <c r="O53" s="98"/>
      <c r="P53" s="98"/>
      <c r="Q53" s="69" t="s">
        <v>189</v>
      </c>
      <c r="R53" s="98"/>
      <c r="S53" s="98"/>
      <c r="T53" s="98"/>
      <c r="U53" s="113"/>
      <c r="V53" s="38"/>
      <c r="W53" s="38"/>
      <c r="X53" s="38"/>
      <c r="Y53" s="38"/>
      <c r="Z53" s="98"/>
      <c r="AA53" s="98"/>
      <c r="AB53" s="98"/>
      <c r="AC53" s="98"/>
      <c r="AD53" s="98"/>
      <c r="AE53" s="208"/>
    </row>
    <row r="54" spans="1:81" ht="12.75">
      <c r="A54" s="157" t="s">
        <v>190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98"/>
      <c r="P54" s="176" t="s">
        <v>219</v>
      </c>
      <c r="Q54" s="176"/>
      <c r="R54" s="176"/>
      <c r="S54" s="98"/>
      <c r="T54" s="98"/>
      <c r="U54" s="113"/>
      <c r="V54" s="38"/>
      <c r="W54" s="38"/>
      <c r="X54" s="38"/>
      <c r="Y54" s="38"/>
      <c r="Z54" s="98"/>
      <c r="AA54" s="98"/>
      <c r="AB54" s="98"/>
      <c r="AC54" s="98"/>
      <c r="AD54" s="98"/>
      <c r="AE54" s="208"/>
    </row>
    <row r="55" spans="1:81" ht="12.75">
      <c r="A55" s="157" t="s">
        <v>191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98"/>
      <c r="N55" s="98"/>
      <c r="O55" s="98"/>
      <c r="P55" s="98"/>
      <c r="Q55" s="69"/>
      <c r="R55" s="98"/>
      <c r="S55" s="98"/>
      <c r="T55" s="98"/>
      <c r="U55" s="113"/>
      <c r="V55" s="38"/>
      <c r="W55" s="38"/>
      <c r="X55" s="38"/>
      <c r="Y55" s="38"/>
      <c r="Z55" s="98"/>
      <c r="AA55" s="98"/>
      <c r="AB55" s="98"/>
      <c r="AC55" s="98"/>
      <c r="AD55" s="98"/>
      <c r="AE55" s="208"/>
    </row>
    <row r="56" spans="1:81" ht="12.75">
      <c r="A56" s="160" t="s">
        <v>192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98"/>
      <c r="N56" s="98"/>
      <c r="O56" s="98"/>
      <c r="P56" s="98"/>
      <c r="Q56" s="98"/>
      <c r="R56" s="98"/>
      <c r="S56" s="98"/>
      <c r="T56" s="98"/>
      <c r="U56" s="113"/>
      <c r="V56" s="38"/>
      <c r="W56" s="38"/>
      <c r="X56" s="38"/>
      <c r="Y56" s="38"/>
      <c r="Z56" s="98"/>
      <c r="AA56" s="98"/>
      <c r="AB56" s="98"/>
      <c r="AC56" s="98"/>
      <c r="AD56" s="98"/>
      <c r="AE56" s="208"/>
    </row>
    <row r="57" spans="1:81" ht="12.75">
      <c r="A57" s="157" t="s">
        <v>193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12"/>
      <c r="M57" s="98"/>
      <c r="N57" s="98"/>
      <c r="O57" s="98"/>
      <c r="P57" s="161" t="s">
        <v>194</v>
      </c>
      <c r="Q57" s="162"/>
      <c r="R57" s="162"/>
      <c r="S57" s="162"/>
      <c r="T57" s="162"/>
      <c r="U57" s="162"/>
      <c r="V57" s="162"/>
      <c r="W57" s="162"/>
      <c r="X57" s="163"/>
      <c r="Y57" s="38"/>
      <c r="Z57" s="98"/>
      <c r="AA57" s="98"/>
      <c r="AB57" s="98"/>
      <c r="AC57" s="98"/>
      <c r="AD57" s="98"/>
      <c r="AE57" s="208"/>
    </row>
    <row r="58" spans="1:81" ht="12.75">
      <c r="A58" s="157" t="s">
        <v>195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98"/>
      <c r="M58" s="98"/>
      <c r="N58" s="98"/>
      <c r="O58" s="98"/>
      <c r="P58" s="177" t="s">
        <v>196</v>
      </c>
      <c r="Q58" s="178"/>
      <c r="R58" s="178"/>
      <c r="S58" s="178"/>
      <c r="T58" s="179"/>
      <c r="U58" s="89"/>
      <c r="V58" s="148"/>
      <c r="W58" s="148"/>
      <c r="X58" s="149"/>
      <c r="Y58" s="38"/>
      <c r="Z58" s="98"/>
      <c r="AA58" s="98"/>
      <c r="AB58" s="98"/>
      <c r="AC58" s="98"/>
      <c r="AD58" s="98"/>
      <c r="AE58" s="208"/>
    </row>
    <row r="59" spans="1:81" ht="12.75">
      <c r="A59" s="157" t="s">
        <v>197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98"/>
      <c r="M59" s="98"/>
      <c r="N59" s="98"/>
      <c r="O59" s="98"/>
      <c r="P59" s="114"/>
      <c r="Q59" s="115"/>
      <c r="R59" s="115"/>
      <c r="S59" s="115"/>
      <c r="T59" s="115"/>
      <c r="U59" s="116"/>
      <c r="V59" s="148"/>
      <c r="W59" s="148"/>
      <c r="X59" s="149"/>
      <c r="Y59" s="38"/>
      <c r="Z59" s="98"/>
      <c r="AA59" s="98"/>
      <c r="AB59" s="98"/>
      <c r="AC59" s="98"/>
      <c r="AD59" s="98"/>
      <c r="AE59" s="208"/>
    </row>
    <row r="60" spans="1:81" ht="12.75">
      <c r="A60" s="157" t="s">
        <v>198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98"/>
      <c r="M60" s="98"/>
      <c r="N60" s="98"/>
      <c r="O60" s="98"/>
      <c r="P60" s="180" t="s">
        <v>199</v>
      </c>
      <c r="Q60" s="181"/>
      <c r="R60" s="181"/>
      <c r="S60" s="181"/>
      <c r="T60" s="181"/>
      <c r="U60" s="181"/>
      <c r="V60" s="181"/>
      <c r="W60" s="181"/>
      <c r="X60" s="182"/>
      <c r="Y60" s="38"/>
      <c r="Z60" s="98"/>
      <c r="AA60" s="98"/>
      <c r="AB60" s="98"/>
      <c r="AC60" s="98"/>
      <c r="AD60" s="98"/>
      <c r="AE60" s="208"/>
    </row>
    <row r="61" spans="1:81" ht="12.75">
      <c r="A61" s="157" t="s">
        <v>200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98"/>
      <c r="M61" s="98"/>
      <c r="N61" s="98"/>
      <c r="O61" s="98"/>
      <c r="P61" s="169" t="s">
        <v>201</v>
      </c>
      <c r="Q61" s="170"/>
      <c r="R61" s="170"/>
      <c r="S61" s="170"/>
      <c r="T61" s="171"/>
      <c r="U61" s="117" t="s">
        <v>202</v>
      </c>
      <c r="V61" s="150" t="s">
        <v>203</v>
      </c>
      <c r="W61" s="172" t="s">
        <v>204</v>
      </c>
      <c r="X61" s="173"/>
      <c r="Y61" s="38"/>
      <c r="Z61" s="98"/>
      <c r="AA61" s="98"/>
      <c r="AB61" s="98"/>
      <c r="AC61" s="98"/>
      <c r="AD61" s="98"/>
      <c r="AE61" s="208"/>
    </row>
    <row r="62" spans="1:81" ht="12.75">
      <c r="A62" s="157" t="s">
        <v>205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98"/>
      <c r="P62" s="166" t="s">
        <v>206</v>
      </c>
      <c r="Q62" s="167"/>
      <c r="R62" s="167"/>
      <c r="S62" s="167"/>
      <c r="T62" s="168"/>
      <c r="U62" s="91">
        <v>650000</v>
      </c>
      <c r="V62" s="91"/>
      <c r="W62" s="174">
        <v>0</v>
      </c>
      <c r="X62" s="173"/>
      <c r="Y62" s="38"/>
      <c r="Z62" s="98"/>
      <c r="AA62" s="98"/>
      <c r="AB62" s="98"/>
      <c r="AC62" s="98"/>
      <c r="AD62" s="98"/>
      <c r="AE62" s="208"/>
    </row>
    <row r="63" spans="1:81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98"/>
      <c r="P63" s="166" t="s">
        <v>207</v>
      </c>
      <c r="Q63" s="167"/>
      <c r="R63" s="167"/>
      <c r="S63" s="167"/>
      <c r="T63" s="168"/>
      <c r="U63" s="128"/>
      <c r="V63" s="129">
        <v>0</v>
      </c>
      <c r="W63" s="164">
        <v>0</v>
      </c>
      <c r="X63" s="165"/>
      <c r="Y63" s="38"/>
      <c r="Z63" s="98"/>
      <c r="AA63" s="98"/>
      <c r="AB63" s="98"/>
      <c r="AC63" s="98"/>
      <c r="AD63" s="98"/>
      <c r="AE63" s="208"/>
    </row>
    <row r="64" spans="1:81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98"/>
      <c r="P64" s="166" t="s">
        <v>208</v>
      </c>
      <c r="Q64" s="167"/>
      <c r="R64" s="167"/>
      <c r="S64" s="167"/>
      <c r="T64" s="168"/>
      <c r="U64" s="128">
        <v>40258000</v>
      </c>
      <c r="V64" s="129">
        <v>43555000</v>
      </c>
      <c r="W64" s="164">
        <f>X50-W65-W67</f>
        <v>370027000</v>
      </c>
      <c r="X64" s="165"/>
      <c r="Y64" s="38"/>
      <c r="Z64" s="98"/>
      <c r="AA64" s="98"/>
      <c r="AB64" s="98"/>
      <c r="AC64" s="98"/>
      <c r="AD64" s="98"/>
      <c r="AE64" s="208"/>
    </row>
    <row r="65" spans="1:31" ht="12.75">
      <c r="A65" s="118"/>
      <c r="B65" s="118"/>
      <c r="C65" s="118"/>
      <c r="D65" s="118"/>
      <c r="E65" s="119"/>
      <c r="F65" s="118"/>
      <c r="G65" s="118"/>
      <c r="H65" s="118"/>
      <c r="I65" s="118"/>
      <c r="J65" s="118"/>
      <c r="K65" s="119"/>
      <c r="L65" s="118"/>
      <c r="M65" s="118"/>
      <c r="N65" s="118"/>
      <c r="O65" s="98"/>
      <c r="P65" s="166" t="s">
        <v>209</v>
      </c>
      <c r="Q65" s="167"/>
      <c r="R65" s="167"/>
      <c r="S65" s="167"/>
      <c r="T65" s="168"/>
      <c r="U65" s="129">
        <v>2000000</v>
      </c>
      <c r="V65" s="129">
        <v>5000000</v>
      </c>
      <c r="W65" s="164">
        <v>5000000</v>
      </c>
      <c r="X65" s="165"/>
      <c r="Y65" s="38"/>
      <c r="Z65" s="98"/>
      <c r="AA65" s="98"/>
      <c r="AB65" s="98"/>
      <c r="AC65" s="98"/>
      <c r="AD65" s="98"/>
      <c r="AE65" s="208"/>
    </row>
    <row r="66" spans="1:31" ht="12.75">
      <c r="A66" s="72" t="s">
        <v>38</v>
      </c>
      <c r="B66" s="98"/>
      <c r="C66" s="98"/>
      <c r="D66" s="98"/>
      <c r="E66" s="38"/>
      <c r="F66" s="98"/>
      <c r="G66" s="98"/>
      <c r="H66" s="98"/>
      <c r="I66" s="98"/>
      <c r="J66" s="98"/>
      <c r="K66" s="38"/>
      <c r="L66" s="98"/>
      <c r="M66" s="98"/>
      <c r="N66" s="98"/>
      <c r="O66" s="98"/>
      <c r="P66" s="166" t="s">
        <v>210</v>
      </c>
      <c r="Q66" s="167"/>
      <c r="R66" s="167"/>
      <c r="S66" s="167"/>
      <c r="T66" s="168"/>
      <c r="U66" s="129">
        <v>0</v>
      </c>
      <c r="V66" s="129">
        <v>0</v>
      </c>
      <c r="W66" s="164">
        <v>0</v>
      </c>
      <c r="X66" s="165"/>
      <c r="Y66" s="38"/>
      <c r="Z66" s="98"/>
      <c r="AA66" s="98"/>
      <c r="AB66" s="98"/>
      <c r="AC66" s="98"/>
      <c r="AD66" s="98"/>
      <c r="AE66" s="208"/>
    </row>
    <row r="67" spans="1:31">
      <c r="A67" s="159" t="s">
        <v>211</v>
      </c>
      <c r="B67" s="159"/>
      <c r="C67" s="98"/>
      <c r="D67" s="98"/>
      <c r="E67" s="38"/>
      <c r="F67" s="98"/>
      <c r="G67" s="98"/>
      <c r="H67" s="98"/>
      <c r="I67" s="98"/>
      <c r="J67" s="73"/>
      <c r="K67" s="38"/>
      <c r="L67" s="98"/>
      <c r="M67" s="98"/>
      <c r="N67" s="98"/>
      <c r="O67" s="98"/>
      <c r="P67" s="166" t="s">
        <v>212</v>
      </c>
      <c r="Q67" s="167"/>
      <c r="R67" s="167"/>
      <c r="S67" s="167"/>
      <c r="T67" s="168"/>
      <c r="U67" s="129">
        <v>4100000</v>
      </c>
      <c r="V67" s="129">
        <v>4000000</v>
      </c>
      <c r="W67" s="164">
        <v>4000000</v>
      </c>
      <c r="X67" s="165"/>
      <c r="Y67" s="38"/>
      <c r="Z67" s="98"/>
      <c r="AA67" s="98"/>
      <c r="AB67" s="98"/>
      <c r="AC67" s="98"/>
      <c r="AD67" s="98"/>
      <c r="AE67" s="208"/>
    </row>
    <row r="68" spans="1:31" ht="12.75">
      <c r="A68" s="159" t="s">
        <v>213</v>
      </c>
      <c r="B68" s="159"/>
      <c r="C68" s="98"/>
      <c r="D68" s="98"/>
      <c r="E68" s="38"/>
      <c r="F68" s="98"/>
      <c r="G68" s="98"/>
      <c r="H68" s="98"/>
      <c r="I68" s="98"/>
      <c r="J68" s="98"/>
      <c r="K68" s="38"/>
      <c r="L68" s="98"/>
      <c r="M68" s="98"/>
      <c r="N68" s="98"/>
      <c r="O68" s="98"/>
      <c r="P68" s="98"/>
      <c r="Q68" s="98"/>
      <c r="R68" s="98"/>
      <c r="S68" s="98"/>
      <c r="T68" s="98"/>
      <c r="U68" s="130"/>
      <c r="V68" s="130"/>
      <c r="W68" s="130"/>
      <c r="X68" s="130"/>
      <c r="Y68" s="38"/>
      <c r="Z68" s="98"/>
      <c r="AA68" s="98"/>
      <c r="AB68" s="98"/>
      <c r="AC68" s="98"/>
      <c r="AD68" s="98"/>
      <c r="AE68" s="208"/>
    </row>
    <row r="69" spans="1:31" ht="12.75">
      <c r="A69" s="159"/>
      <c r="B69" s="159"/>
      <c r="C69" s="98"/>
      <c r="D69" s="98"/>
      <c r="E69" s="38"/>
      <c r="F69" s="98"/>
      <c r="G69" s="98"/>
      <c r="H69" s="98"/>
      <c r="I69" s="98"/>
      <c r="J69" s="98"/>
      <c r="K69" s="38"/>
      <c r="L69" s="98"/>
      <c r="M69" s="98"/>
      <c r="N69" s="98"/>
      <c r="O69" s="98"/>
      <c r="P69" s="98"/>
      <c r="Q69" s="98"/>
      <c r="R69" s="98"/>
      <c r="S69" s="98"/>
      <c r="T69" s="98"/>
      <c r="U69" s="38"/>
      <c r="V69" s="38"/>
      <c r="W69" s="38"/>
      <c r="X69" s="38"/>
      <c r="Y69" s="38"/>
      <c r="Z69" s="98"/>
      <c r="AA69" s="98"/>
      <c r="AB69" s="98"/>
      <c r="AC69" s="98"/>
      <c r="AD69" s="98"/>
      <c r="AE69" s="208"/>
    </row>
    <row r="70" spans="1:31" ht="12.75">
      <c r="A70" s="98"/>
      <c r="B70" s="98"/>
      <c r="C70" s="98"/>
      <c r="D70" s="98"/>
      <c r="E70" s="38"/>
      <c r="F70" s="98"/>
      <c r="G70" s="98"/>
      <c r="H70" s="98"/>
      <c r="I70" s="98"/>
      <c r="J70" s="98"/>
      <c r="K70" s="38"/>
      <c r="L70" s="98"/>
      <c r="M70" s="98"/>
      <c r="N70" s="98"/>
      <c r="O70" s="98"/>
      <c r="P70" s="98"/>
      <c r="Q70" s="98"/>
      <c r="R70" s="98"/>
      <c r="S70" s="98"/>
      <c r="T70" s="98"/>
      <c r="U70" s="185"/>
      <c r="V70" s="38"/>
      <c r="W70" s="38"/>
      <c r="X70" s="38"/>
      <c r="Y70" s="38"/>
      <c r="Z70" s="98"/>
      <c r="AA70" s="98"/>
      <c r="AB70" s="98"/>
      <c r="AC70" s="98"/>
      <c r="AD70" s="98"/>
    </row>
    <row r="71" spans="1:31" ht="12.75">
      <c r="A71" s="74" t="s">
        <v>43</v>
      </c>
      <c r="B71" s="70"/>
      <c r="C71" s="70"/>
      <c r="D71" s="70"/>
      <c r="F71" s="1"/>
      <c r="G71" s="1"/>
      <c r="H71" s="1"/>
      <c r="I71" s="1"/>
      <c r="J71" s="1"/>
      <c r="L71" s="1"/>
      <c r="M71" s="1"/>
      <c r="N71" s="1"/>
      <c r="O71" s="1"/>
      <c r="T71" s="1"/>
      <c r="U71" s="185"/>
      <c r="W71" s="151"/>
      <c r="X71" s="151"/>
    </row>
    <row r="72" spans="1:31" ht="12.75">
      <c r="A72" s="175" t="s">
        <v>214</v>
      </c>
      <c r="B72" s="175"/>
      <c r="C72" s="175"/>
      <c r="D72" s="175"/>
      <c r="E72" s="81"/>
      <c r="F72" s="71"/>
      <c r="G72" s="71"/>
      <c r="H72" s="71"/>
      <c r="I72" s="71"/>
      <c r="J72" s="71"/>
      <c r="K72" s="81"/>
      <c r="L72" s="71"/>
      <c r="M72" s="71"/>
      <c r="N72" s="70"/>
      <c r="O72" s="1"/>
      <c r="T72" s="1"/>
    </row>
    <row r="73" spans="1:31" ht="12.75">
      <c r="A73" s="175" t="s">
        <v>215</v>
      </c>
      <c r="B73" s="175"/>
      <c r="C73" s="175"/>
      <c r="D73" s="175"/>
      <c r="F73" s="1"/>
      <c r="G73" s="1"/>
      <c r="H73" s="1"/>
      <c r="I73" s="1"/>
      <c r="J73" s="1"/>
      <c r="L73" s="1"/>
      <c r="M73" s="1"/>
      <c r="N73" s="1"/>
      <c r="O73" s="1"/>
      <c r="T73" s="1"/>
    </row>
    <row r="74" spans="1:31">
      <c r="A74" s="175" t="s">
        <v>216</v>
      </c>
      <c r="B74" s="175"/>
      <c r="C74" s="175"/>
      <c r="D74" s="175"/>
      <c r="F74" s="1"/>
      <c r="G74" s="1"/>
      <c r="H74" s="1"/>
      <c r="I74" s="1"/>
      <c r="J74" s="73"/>
      <c r="L74" s="1"/>
      <c r="M74" s="1"/>
      <c r="N74" s="1"/>
      <c r="O74" s="1"/>
      <c r="T74" s="1"/>
    </row>
    <row r="75" spans="1:31" ht="12.75">
      <c r="A75" s="175" t="s">
        <v>217</v>
      </c>
      <c r="B75" s="175"/>
      <c r="C75" s="175"/>
      <c r="D75" s="175"/>
      <c r="F75" s="1"/>
      <c r="G75" s="1"/>
      <c r="H75" s="1"/>
      <c r="I75" s="1"/>
      <c r="J75" s="1"/>
      <c r="L75" s="1"/>
      <c r="M75" s="1"/>
      <c r="N75" s="1"/>
      <c r="O75" s="1"/>
      <c r="T75" s="1"/>
    </row>
    <row r="76" spans="1:31" ht="12.75">
      <c r="A76" s="175" t="s">
        <v>218</v>
      </c>
      <c r="B76" s="175"/>
      <c r="C76" s="175"/>
      <c r="D76" s="175"/>
      <c r="F76" s="1"/>
      <c r="G76" s="1"/>
      <c r="H76" s="1"/>
      <c r="I76" s="1"/>
      <c r="J76" s="1"/>
      <c r="L76" s="1"/>
      <c r="M76" s="1"/>
      <c r="N76" s="1"/>
      <c r="O76" s="1"/>
      <c r="T76" s="1"/>
    </row>
    <row r="77" spans="1:31" ht="12.75">
      <c r="C77" s="1"/>
      <c r="D77" s="1"/>
      <c r="F77" s="1"/>
      <c r="G77" s="1"/>
      <c r="H77" s="1"/>
      <c r="I77" s="1"/>
      <c r="J77" s="1"/>
      <c r="L77" s="1"/>
      <c r="M77" s="1"/>
      <c r="N77" s="1"/>
      <c r="O77" s="1"/>
      <c r="T77" s="1"/>
    </row>
  </sheetData>
  <mergeCells count="43">
    <mergeCell ref="A75:D75"/>
    <mergeCell ref="A76:D76"/>
    <mergeCell ref="P54:R54"/>
    <mergeCell ref="A68:B68"/>
    <mergeCell ref="A69:B69"/>
    <mergeCell ref="A72:D72"/>
    <mergeCell ref="A73:D73"/>
    <mergeCell ref="A74:D74"/>
    <mergeCell ref="P65:T65"/>
    <mergeCell ref="A63:N63"/>
    <mergeCell ref="P63:T63"/>
    <mergeCell ref="A58:K58"/>
    <mergeCell ref="P58:T58"/>
    <mergeCell ref="A59:K59"/>
    <mergeCell ref="A60:K60"/>
    <mergeCell ref="P60:X60"/>
    <mergeCell ref="W65:X65"/>
    <mergeCell ref="P66:T66"/>
    <mergeCell ref="W66:X66"/>
    <mergeCell ref="A67:B67"/>
    <mergeCell ref="P67:T67"/>
    <mergeCell ref="W67:X67"/>
    <mergeCell ref="W63:X63"/>
    <mergeCell ref="A64:N64"/>
    <mergeCell ref="P64:T64"/>
    <mergeCell ref="W64:X64"/>
    <mergeCell ref="A61:K61"/>
    <mergeCell ref="P61:T61"/>
    <mergeCell ref="W61:X61"/>
    <mergeCell ref="A62:N62"/>
    <mergeCell ref="P62:T62"/>
    <mergeCell ref="W62:X62"/>
    <mergeCell ref="A54:N54"/>
    <mergeCell ref="A55:L55"/>
    <mergeCell ref="A56:L56"/>
    <mergeCell ref="A57:K57"/>
    <mergeCell ref="P57:X57"/>
    <mergeCell ref="A1:Y1"/>
    <mergeCell ref="A2:Y2"/>
    <mergeCell ref="A51:L51"/>
    <mergeCell ref="A52:L52"/>
    <mergeCell ref="A53:L53"/>
    <mergeCell ref="A50:F50"/>
  </mergeCells>
  <printOptions horizontalCentered="1"/>
  <pageMargins left="0.39370078740157483" right="0.39370078740157483" top="0.39370078740157483" bottom="0.39370078740157483" header="0" footer="0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B </vt:lpstr>
      <vt:lpstr>'Scheda B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toniolo</dc:creator>
  <cp:lastModifiedBy>toniolo</cp:lastModifiedBy>
  <cp:lastPrinted>2021-11-19T08:44:47Z</cp:lastPrinted>
  <dcterms:created xsi:type="dcterms:W3CDTF">2021-11-19T07:29:05Z</dcterms:created>
  <dcterms:modified xsi:type="dcterms:W3CDTF">2023-05-19T06:58:45Z</dcterms:modified>
</cp:coreProperties>
</file>