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3250" windowHeight="12300"/>
  </bookViews>
  <sheets>
    <sheet name="Scheda B" sheetId="1" r:id="rId1"/>
  </sheets>
  <definedNames>
    <definedName name="_xlnm.Print_Area" localSheetId="0">'Scheda B'!$A$1:$Y$57</definedName>
  </definedNames>
  <calcPr calcId="125725"/>
</workbook>
</file>

<file path=xl/calcChain.xml><?xml version="1.0" encoding="utf-8"?>
<calcChain xmlns="http://schemas.openxmlformats.org/spreadsheetml/2006/main">
  <c r="T15" i="1"/>
  <c r="T14"/>
  <c r="Q19"/>
  <c r="U46" s="1"/>
  <c r="R19"/>
  <c r="S19"/>
  <c r="T12"/>
  <c r="T13"/>
  <c r="T11"/>
  <c r="V46"/>
  <c r="U19"/>
  <c r="T19" l="1"/>
  <c r="W46"/>
</calcChain>
</file>

<file path=xl/sharedStrings.xml><?xml version="1.0" encoding="utf-8"?>
<sst xmlns="http://schemas.openxmlformats.org/spreadsheetml/2006/main" count="165" uniqueCount="93">
  <si>
    <t>ALLEGATO II - SCHEDA B : PROGRAMMA BIENNALE DEGLI ACQUISTI DI FORNITURE E SERVIZI 2019-2020</t>
  </si>
  <si>
    <t>DELL'AMMINISTRAZIONE _COVAR 14</t>
  </si>
  <si>
    <t>NUMERO intervento CUI (1)</t>
  </si>
  <si>
    <t xml:space="preserve">Codice Fiscale Amministrazione </t>
  </si>
  <si>
    <t>Prima annualità del primo programma nel quale l'intervento è stato inserito</t>
  </si>
  <si>
    <t>Annualità nella quale si prevede di dare avvio alla procedura di affidamento</t>
  </si>
  <si>
    <t>Codice CUP (2)</t>
  </si>
  <si>
    <t>Acquisto ricompreso nell'importo complessivo di un lavoro o di altra acquisizione presente in programmazione di lavori, beni e servizi</t>
  </si>
  <si>
    <t>CUI lavoro o altra acquisizione  nel cui importo complessivo l'acquisto è ricompreso (3)</t>
  </si>
  <si>
    <t>lotto funzionale (4)</t>
  </si>
  <si>
    <t>Ambito geografico di esecuzione dell'Acquisto (Regione/i)</t>
  </si>
  <si>
    <t>Settore</t>
  </si>
  <si>
    <t>CPV (5)</t>
  </si>
  <si>
    <t>DESCRIZIONE DELL'ACQUISTO</t>
  </si>
  <si>
    <t>Livello di priorità (6)</t>
  </si>
  <si>
    <t>Responsabile del Procedimento (7)</t>
  </si>
  <si>
    <t>Durata del contratto</t>
  </si>
  <si>
    <t>L'acquisto è relativo a nuovo affidamento di contratto in essere</t>
  </si>
  <si>
    <t>STIMA DEI COSTI DELL'ACQUISTO</t>
  </si>
  <si>
    <r>
      <t>CENTRALE DI COMMITTENZA O SOGGETTO AGGREGATORE AL QUALE SI FARA' RICORSO PER L'ESPLETAMENTO DELLA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>PROCEDURA DI AFFIDAMENTO (9)</t>
    </r>
  </si>
  <si>
    <t>Acquisto aggiunto o variato a seguito di modifica programma (10)</t>
  </si>
  <si>
    <t>Costi su annualità successive</t>
  </si>
  <si>
    <t>Totale</t>
  </si>
  <si>
    <t>Apporto di capitale privato (8)</t>
  </si>
  <si>
    <t>codice AUSA</t>
  </si>
  <si>
    <t>denominazione</t>
  </si>
  <si>
    <t>Importo</t>
  </si>
  <si>
    <t>Tipologia</t>
  </si>
  <si>
    <t>codice</t>
  </si>
  <si>
    <t>data (anno)</t>
  </si>
  <si>
    <t>si/no</t>
  </si>
  <si>
    <t>Testo</t>
  </si>
  <si>
    <t>forniture / servizi</t>
  </si>
  <si>
    <t>Tabella CPV</t>
  </si>
  <si>
    <t>testo</t>
  </si>
  <si>
    <t>Tabella B.1</t>
  </si>
  <si>
    <t>numero (mesi)</t>
  </si>
  <si>
    <t>calcolo</t>
  </si>
  <si>
    <t>valore</t>
  </si>
  <si>
    <t>campo somma</t>
  </si>
  <si>
    <t>Tabella B.2</t>
  </si>
  <si>
    <t>2019</t>
  </si>
  <si>
    <t>piemonte</t>
  </si>
  <si>
    <t>90510000-5</t>
  </si>
  <si>
    <t>1</t>
  </si>
  <si>
    <t>36</t>
  </si>
  <si>
    <t>si</t>
  </si>
  <si>
    <t>24</t>
  </si>
  <si>
    <t>Il referente del programma</t>
  </si>
  <si>
    <t>dott.ssa Naida  Gabriella TONIOLO</t>
  </si>
  <si>
    <t>Ulteriori dati (campi da compilare non visualizzate nel Programma biennale)</t>
  </si>
  <si>
    <t>Responsabile del procedimento</t>
  </si>
  <si>
    <t>codice fiscale</t>
  </si>
  <si>
    <t>TONIOLO</t>
  </si>
  <si>
    <t>TNLNGB63M61L219K</t>
  </si>
  <si>
    <t>TONIN</t>
  </si>
  <si>
    <t>TNNSLV58S57C627Z</t>
  </si>
  <si>
    <t>TOSO</t>
  </si>
  <si>
    <t xml:space="preserve">TSOMRN66P60L219P </t>
  </si>
  <si>
    <t>FERRERO</t>
  </si>
  <si>
    <t>FRRMRC65T08L219V</t>
  </si>
  <si>
    <t>Quadro delle risorse necessarie per la realizzazione dell'acquisto</t>
  </si>
  <si>
    <t>tipologia di risorse</t>
  </si>
  <si>
    <t>primo anno</t>
  </si>
  <si>
    <t>secondo anno</t>
  </si>
  <si>
    <t>annualità successive</t>
  </si>
  <si>
    <t>risorse derivanti da entrate aventi destinazione vincolata per legge</t>
  </si>
  <si>
    <t>importo</t>
  </si>
  <si>
    <t>risorse acquisite mediante apporti di capitali privati</t>
  </si>
  <si>
    <t>stanziamenti di bilancio</t>
  </si>
  <si>
    <t>finanziamenti ai sensi dell'articolo 3 del DL 310/1990 convertito dalla L. 403/1990</t>
  </si>
  <si>
    <t>risorse derivanti da trasferimento di immobili ex art.191 D.Lgs. 50/2016</t>
  </si>
  <si>
    <t>Altra tipologia</t>
  </si>
  <si>
    <t>80102420017202100001</t>
  </si>
  <si>
    <t>2020</t>
  </si>
  <si>
    <t>Recupero ingombranti</t>
  </si>
  <si>
    <t>NO</t>
  </si>
  <si>
    <t>80102420017202100002</t>
  </si>
  <si>
    <t>80102420017202100003</t>
  </si>
  <si>
    <t>SI</t>
  </si>
  <si>
    <t>SERVIZI</t>
  </si>
  <si>
    <t>Recupero PL mista</t>
  </si>
  <si>
    <t xml:space="preserve">Recupero cassonetti rotti </t>
  </si>
  <si>
    <t>Primo anno 2020</t>
  </si>
  <si>
    <t xml:space="preserve">Secondo anno 2021 </t>
  </si>
  <si>
    <t>80102420017202100008</t>
  </si>
  <si>
    <t>90510000-6</t>
  </si>
  <si>
    <t>Trattamento e recupero inerti</t>
  </si>
  <si>
    <t>80102420017202100009</t>
  </si>
  <si>
    <t>80102420017</t>
  </si>
  <si>
    <t>90510000-7</t>
  </si>
  <si>
    <t>RECUPERO VETRO</t>
  </si>
  <si>
    <t>ELENCO DEGLI ACQUISTI DEL PROGRAMMA  LA CUI PROCEDURA E' STATA AVVIATA E CONCLUSA  NEL 2020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</si>
</sst>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.00_ ;\-#,##0.00\ "/>
  </numFmts>
  <fonts count="19">
    <font>
      <sz val="10"/>
      <name val="Arial"/>
    </font>
    <font>
      <b/>
      <sz val="14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trike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4" fontId="2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/>
    <xf numFmtId="4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wrapText="1"/>
    </xf>
    <xf numFmtId="49" fontId="2" fillId="2" borderId="8" xfId="0" applyNumberFormat="1" applyFont="1" applyFill="1" applyBorder="1" applyAlignment="1">
      <alignment horizontal="right" wrapText="1"/>
    </xf>
    <xf numFmtId="49" fontId="2" fillId="0" borderId="8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wrapText="1"/>
    </xf>
    <xf numFmtId="49" fontId="2" fillId="2" borderId="1" xfId="0" applyNumberFormat="1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left" wrapText="1"/>
    </xf>
    <xf numFmtId="4" fontId="6" fillId="2" borderId="8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wrapText="1"/>
    </xf>
    <xf numFmtId="4" fontId="2" fillId="2" borderId="0" xfId="0" applyNumberFormat="1" applyFont="1" applyFill="1" applyAlignment="1">
      <alignment wrapText="1"/>
    </xf>
    <xf numFmtId="49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right" wrapText="1"/>
    </xf>
    <xf numFmtId="4" fontId="2" fillId="4" borderId="1" xfId="0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4" fontId="9" fillId="2" borderId="0" xfId="0" applyNumberFormat="1" applyFont="1" applyFill="1" applyBorder="1" applyAlignment="1">
      <alignment wrapText="1"/>
    </xf>
    <xf numFmtId="4" fontId="15" fillId="2" borderId="0" xfId="0" applyNumberFormat="1" applyFont="1" applyFill="1" applyBorder="1" applyAlignment="1">
      <alignment wrapText="1"/>
    </xf>
    <xf numFmtId="4" fontId="2" fillId="2" borderId="0" xfId="0" applyNumberFormat="1" applyFont="1" applyFill="1" applyBorder="1" applyAlignment="1">
      <alignment wrapText="1"/>
    </xf>
    <xf numFmtId="4" fontId="15" fillId="2" borderId="0" xfId="0" applyNumberFormat="1" applyFont="1" applyFill="1" applyBorder="1" applyAlignment="1">
      <alignment horizontal="left" wrapText="1"/>
    </xf>
    <xf numFmtId="4" fontId="15" fillId="2" borderId="0" xfId="0" applyNumberFormat="1" applyFont="1" applyFill="1" applyBorder="1" applyAlignment="1">
      <alignment horizontal="right" wrapText="1"/>
    </xf>
    <xf numFmtId="4" fontId="16" fillId="0" borderId="0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49" fontId="9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wrapText="1"/>
    </xf>
    <xf numFmtId="4" fontId="9" fillId="0" borderId="0" xfId="0" quotePrefix="1" applyNumberFormat="1" applyFont="1" applyAlignment="1">
      <alignment horizontal="left" wrapText="1"/>
    </xf>
    <xf numFmtId="49" fontId="9" fillId="0" borderId="0" xfId="0" quotePrefix="1" applyNumberFormat="1" applyFont="1" applyAlignment="1">
      <alignment horizontal="left" wrapText="1"/>
    </xf>
    <xf numFmtId="4" fontId="17" fillId="0" borderId="0" xfId="0" quotePrefix="1" applyNumberFormat="1" applyFont="1" applyAlignment="1">
      <alignment horizontal="left" wrapText="1"/>
    </xf>
    <xf numFmtId="4" fontId="9" fillId="0" borderId="0" xfId="0" quotePrefix="1" applyNumberFormat="1" applyFont="1" applyAlignment="1">
      <alignment horizontal="right" wrapText="1"/>
    </xf>
    <xf numFmtId="4" fontId="5" fillId="4" borderId="0" xfId="0" applyNumberFormat="1" applyFont="1" applyFill="1" applyAlignment="1">
      <alignment wrapText="1"/>
    </xf>
    <xf numFmtId="4" fontId="18" fillId="0" borderId="0" xfId="0" applyNumberFormat="1" applyFont="1" applyAlignment="1">
      <alignment horizontal="left" vertical="center" wrapText="1"/>
    </xf>
    <xf numFmtId="4" fontId="15" fillId="0" borderId="0" xfId="0" applyNumberFormat="1" applyFont="1" applyBorder="1" applyAlignment="1">
      <alignment wrapText="1"/>
    </xf>
    <xf numFmtId="4" fontId="2" fillId="0" borderId="12" xfId="0" applyNumberFormat="1" applyFont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15" fillId="2" borderId="1" xfId="0" applyNumberFormat="1" applyFont="1" applyFill="1" applyBorder="1" applyAlignment="1">
      <alignment wrapText="1"/>
    </xf>
    <xf numFmtId="4" fontId="8" fillId="4" borderId="0" xfId="0" applyNumberFormat="1" applyFont="1" applyFill="1" applyBorder="1" applyAlignment="1">
      <alignment horizontal="left" vertical="top" wrapText="1"/>
    </xf>
    <xf numFmtId="4" fontId="5" fillId="0" borderId="0" xfId="0" applyNumberFormat="1" applyFont="1" applyAlignment="1">
      <alignment wrapText="1"/>
    </xf>
    <xf numFmtId="4" fontId="15" fillId="0" borderId="1" xfId="0" applyNumberFormat="1" applyFont="1" applyBorder="1" applyAlignment="1">
      <alignment wrapText="1"/>
    </xf>
    <xf numFmtId="4" fontId="15" fillId="0" borderId="6" xfId="0" applyNumberFormat="1" applyFont="1" applyBorder="1" applyAlignment="1">
      <alignment horizontal="left" wrapText="1"/>
    </xf>
    <xf numFmtId="4" fontId="15" fillId="0" borderId="13" xfId="0" applyNumberFormat="1" applyFont="1" applyBorder="1" applyAlignment="1">
      <alignment horizontal="left" wrapText="1"/>
    </xf>
    <xf numFmtId="4" fontId="15" fillId="0" borderId="1" xfId="0" applyNumberFormat="1" applyFont="1" applyBorder="1" applyAlignment="1">
      <alignment horizontal="left" wrapText="1"/>
    </xf>
    <xf numFmtId="4" fontId="5" fillId="0" borderId="1" xfId="0" applyNumberFormat="1" applyFont="1" applyBorder="1" applyAlignment="1">
      <alignment wrapText="1"/>
    </xf>
    <xf numFmtId="4" fontId="9" fillId="0" borderId="0" xfId="0" applyNumberFormat="1" applyFont="1" applyAlignment="1">
      <alignment horizontal="left" wrapText="1"/>
    </xf>
    <xf numFmtId="4" fontId="16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wrapText="1"/>
    </xf>
    <xf numFmtId="4" fontId="2" fillId="0" borderId="0" xfId="0" quotePrefix="1" applyNumberFormat="1" applyFont="1" applyAlignment="1">
      <alignment horizontal="left" wrapText="1"/>
    </xf>
    <xf numFmtId="4" fontId="15" fillId="2" borderId="0" xfId="0" applyNumberFormat="1" applyFont="1" applyFill="1" applyBorder="1" applyAlignment="1">
      <alignment horizontal="left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wrapText="1"/>
    </xf>
    <xf numFmtId="4" fontId="2" fillId="0" borderId="0" xfId="0" quotePrefix="1" applyNumberFormat="1" applyFont="1" applyFill="1" applyAlignment="1">
      <alignment horizontal="left" wrapText="1"/>
    </xf>
    <xf numFmtId="4" fontId="8" fillId="2" borderId="0" xfId="0" applyNumberFormat="1" applyFont="1" applyFill="1" applyBorder="1" applyAlignment="1">
      <alignment horizontal="left" wrapText="1"/>
    </xf>
    <xf numFmtId="4" fontId="5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left" vertical="center"/>
    </xf>
    <xf numFmtId="4" fontId="2" fillId="0" borderId="0" xfId="0" applyNumberFormat="1" applyFont="1" applyBorder="1" applyAlignment="1"/>
    <xf numFmtId="4" fontId="2" fillId="0" borderId="0" xfId="0" quotePrefix="1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4" fontId="2" fillId="3" borderId="8" xfId="0" applyNumberFormat="1" applyFont="1" applyFill="1" applyBorder="1" applyAlignment="1">
      <alignment horizontal="center" wrapText="1"/>
    </xf>
    <xf numFmtId="4" fontId="15" fillId="0" borderId="0" xfId="0" applyNumberFormat="1" applyFont="1" applyBorder="1" applyAlignment="1">
      <alignment horizontal="left" wrapText="1"/>
    </xf>
    <xf numFmtId="4" fontId="16" fillId="0" borderId="0" xfId="0" applyNumberFormat="1" applyFont="1" applyBorder="1" applyAlignment="1">
      <alignment horizontal="center" wrapText="1"/>
    </xf>
    <xf numFmtId="4" fontId="0" fillId="0" borderId="0" xfId="0" applyNumberFormat="1" applyBorder="1" applyAlignment="1">
      <alignment wrapText="1"/>
    </xf>
    <xf numFmtId="4" fontId="9" fillId="0" borderId="0" xfId="0" applyNumberFormat="1" applyFont="1" applyBorder="1" applyAlignment="1">
      <alignment horizontal="left" wrapText="1"/>
    </xf>
    <xf numFmtId="4" fontId="8" fillId="4" borderId="9" xfId="0" applyNumberFormat="1" applyFont="1" applyFill="1" applyBorder="1" applyAlignment="1">
      <alignment horizontal="left" wrapText="1"/>
    </xf>
    <xf numFmtId="4" fontId="8" fillId="4" borderId="10" xfId="0" applyNumberFormat="1" applyFont="1" applyFill="1" applyBorder="1" applyAlignment="1">
      <alignment horizontal="left" wrapText="1"/>
    </xf>
    <xf numFmtId="4" fontId="8" fillId="4" borderId="11" xfId="0" applyNumberFormat="1" applyFont="1" applyFill="1" applyBorder="1" applyAlignment="1">
      <alignment horizontal="left" wrapText="1"/>
    </xf>
    <xf numFmtId="4" fontId="15" fillId="0" borderId="9" xfId="0" applyNumberFormat="1" applyFont="1" applyBorder="1" applyAlignment="1">
      <alignment horizontal="left" wrapText="1"/>
    </xf>
    <xf numFmtId="4" fontId="15" fillId="0" borderId="10" xfId="0" applyNumberFormat="1" applyFont="1" applyBorder="1" applyAlignment="1">
      <alignment horizontal="left" wrapText="1"/>
    </xf>
    <xf numFmtId="4" fontId="15" fillId="0" borderId="11" xfId="0" applyNumberFormat="1" applyFont="1" applyBorder="1" applyAlignment="1">
      <alignment horizontal="left" wrapText="1"/>
    </xf>
    <xf numFmtId="4" fontId="8" fillId="2" borderId="6" xfId="0" applyNumberFormat="1" applyFont="1" applyFill="1" applyBorder="1" applyAlignment="1">
      <alignment horizontal="left" wrapText="1"/>
    </xf>
    <xf numFmtId="4" fontId="8" fillId="2" borderId="13" xfId="0" applyNumberFormat="1" applyFont="1" applyFill="1" applyBorder="1" applyAlignment="1">
      <alignment horizontal="left" wrapText="1"/>
    </xf>
    <xf numFmtId="4" fontId="8" fillId="2" borderId="7" xfId="0" applyNumberFormat="1" applyFont="1" applyFill="1" applyBorder="1" applyAlignment="1">
      <alignment horizontal="left" wrapText="1"/>
    </xf>
    <xf numFmtId="4" fontId="15" fillId="2" borderId="1" xfId="0" applyNumberFormat="1" applyFont="1" applyFill="1" applyBorder="1" applyAlignment="1">
      <alignment horizontal="left" wrapText="1"/>
    </xf>
    <xf numFmtId="4" fontId="15" fillId="0" borderId="6" xfId="0" applyNumberFormat="1" applyFont="1" applyBorder="1" applyAlignment="1">
      <alignment horizontal="left" wrapText="1"/>
    </xf>
    <xf numFmtId="4" fontId="15" fillId="0" borderId="13" xfId="0" applyNumberFormat="1" applyFont="1" applyBorder="1" applyAlignment="1">
      <alignment horizontal="left" wrapText="1"/>
    </xf>
    <xf numFmtId="4" fontId="15" fillId="0" borderId="14" xfId="0" applyNumberFormat="1" applyFont="1" applyBorder="1" applyAlignment="1">
      <alignment horizontal="left" wrapText="1"/>
    </xf>
    <xf numFmtId="4" fontId="9" fillId="0" borderId="0" xfId="0" applyNumberFormat="1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left" wrapText="1"/>
    </xf>
    <xf numFmtId="4" fontId="8" fillId="0" borderId="13" xfId="0" applyNumberFormat="1" applyFont="1" applyBorder="1" applyAlignment="1">
      <alignment horizontal="left" wrapText="1"/>
    </xf>
    <xf numFmtId="4" fontId="8" fillId="0" borderId="7" xfId="0" applyNumberFormat="1" applyFont="1" applyBorder="1" applyAlignment="1">
      <alignment horizontal="left" wrapText="1"/>
    </xf>
    <xf numFmtId="4" fontId="15" fillId="0" borderId="7" xfId="0" applyNumberFormat="1" applyFont="1" applyBorder="1" applyAlignment="1">
      <alignment horizontal="left" wrapText="1"/>
    </xf>
    <xf numFmtId="4" fontId="16" fillId="0" borderId="6" xfId="0" applyNumberFormat="1" applyFont="1" applyBorder="1" applyAlignment="1">
      <alignment horizontal="center" wrapText="1"/>
    </xf>
    <xf numFmtId="4" fontId="0" fillId="0" borderId="7" xfId="0" applyNumberFormat="1" applyBorder="1" applyAlignment="1">
      <alignment wrapText="1"/>
    </xf>
    <xf numFmtId="4" fontId="9" fillId="0" borderId="6" xfId="0" applyNumberFormat="1" applyFont="1" applyBorder="1" applyAlignment="1">
      <alignment horizontal="left" wrapText="1"/>
    </xf>
    <xf numFmtId="4" fontId="9" fillId="0" borderId="13" xfId="0" applyNumberFormat="1" applyFont="1" applyBorder="1" applyAlignment="1">
      <alignment horizontal="left" wrapText="1"/>
    </xf>
    <xf numFmtId="4" fontId="9" fillId="0" borderId="7" xfId="0" applyNumberFormat="1" applyFont="1" applyBorder="1" applyAlignment="1">
      <alignment horizontal="left" wrapText="1"/>
    </xf>
    <xf numFmtId="49" fontId="2" fillId="3" borderId="1" xfId="0" applyNumberFormat="1" applyFont="1" applyFill="1" applyBorder="1" applyAlignment="1" applyProtection="1">
      <alignment horizontal="right" wrapText="1"/>
      <protection locked="0"/>
    </xf>
    <xf numFmtId="49" fontId="4" fillId="3" borderId="1" xfId="0" applyNumberFormat="1" applyFont="1" applyFill="1" applyBorder="1" applyAlignment="1" applyProtection="1">
      <alignment horizontal="right" wrapText="1"/>
      <protection locked="0"/>
    </xf>
    <xf numFmtId="49" fontId="4" fillId="0" borderId="1" xfId="0" applyNumberFormat="1" applyFont="1" applyBorder="1" applyAlignment="1" applyProtection="1">
      <alignment horizontal="righ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49" fontId="6" fillId="0" borderId="8" xfId="0" applyNumberFormat="1" applyFont="1" applyBorder="1" applyAlignment="1" applyProtection="1">
      <alignment horizontal="right" vertical="center" wrapText="1"/>
      <protection locked="0"/>
    </xf>
    <xf numFmtId="49" fontId="6" fillId="0" borderId="1" xfId="0" applyNumberFormat="1" applyFont="1" applyBorder="1" applyAlignment="1" applyProtection="1">
      <alignment horizontal="right" vertical="center" wrapText="1"/>
      <protection locked="0"/>
    </xf>
    <xf numFmtId="49" fontId="2" fillId="2" borderId="8" xfId="0" applyNumberFormat="1" applyFont="1" applyFill="1" applyBorder="1" applyAlignment="1" applyProtection="1">
      <alignment horizontal="right" wrapText="1"/>
      <protection locked="0"/>
    </xf>
    <xf numFmtId="49" fontId="2" fillId="0" borderId="1" xfId="0" applyNumberFormat="1" applyFont="1" applyBorder="1" applyAlignment="1" applyProtection="1">
      <alignment horizontal="right"/>
      <protection locked="0"/>
    </xf>
    <xf numFmtId="49" fontId="4" fillId="0" borderId="8" xfId="0" applyNumberFormat="1" applyFont="1" applyBorder="1" applyAlignment="1" applyProtection="1">
      <alignment horizontal="left" wrapText="1"/>
      <protection locked="0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165" fontId="2" fillId="0" borderId="1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wrapText="1"/>
      <protection locked="0"/>
    </xf>
    <xf numFmtId="4" fontId="6" fillId="0" borderId="8" xfId="0" applyNumberFormat="1" applyFont="1" applyBorder="1" applyAlignment="1" applyProtection="1">
      <alignment horizontal="right" vertical="center" wrapText="1"/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right" wrapText="1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right" wrapText="1"/>
      <protection locked="0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4" fontId="6" fillId="2" borderId="8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" xfId="0" applyNumberFormat="1" applyFont="1" applyFill="1" applyBorder="1" applyAlignment="1" applyProtection="1">
      <alignment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9"/>
  <sheetViews>
    <sheetView tabSelected="1" topLeftCell="I1" zoomScale="90" zoomScaleNormal="90" workbookViewId="0">
      <selection activeCell="P22" sqref="P22:R23"/>
    </sheetView>
  </sheetViews>
  <sheetFormatPr defaultColWidth="9.140625" defaultRowHeight="15.75"/>
  <cols>
    <col min="1" max="1" width="25.85546875" style="1" customWidth="1"/>
    <col min="2" max="2" width="18.85546875" style="1" customWidth="1"/>
    <col min="3" max="3" width="22.7109375" style="45" customWidth="1"/>
    <col min="4" max="4" width="17.85546875" style="45" customWidth="1"/>
    <col min="5" max="5" width="15.7109375" style="46" customWidth="1"/>
    <col min="6" max="6" width="17.140625" style="46" customWidth="1"/>
    <col min="7" max="7" width="13.140625" style="46" customWidth="1"/>
    <col min="8" max="8" width="12.140625" style="46" customWidth="1"/>
    <col min="9" max="9" width="15.85546875" style="46" customWidth="1"/>
    <col min="10" max="10" width="14.42578125" style="46" customWidth="1"/>
    <col min="11" max="11" width="15.42578125" style="46" customWidth="1"/>
    <col min="12" max="12" width="33.5703125" style="47" customWidth="1"/>
    <col min="13" max="13" width="12.5703125" style="48" customWidth="1"/>
    <col min="14" max="14" width="17" style="46" customWidth="1"/>
    <col min="15" max="15" width="13.140625" style="45" customWidth="1"/>
    <col min="16" max="16" width="13.140625" style="1" customWidth="1"/>
    <col min="17" max="17" width="14.42578125" style="1" customWidth="1"/>
    <col min="18" max="18" width="15.140625" style="1" customWidth="1"/>
    <col min="19" max="19" width="18" style="1" customWidth="1"/>
    <col min="20" max="20" width="16.7109375" style="48" customWidth="1"/>
    <col min="21" max="21" width="22.7109375" style="1" customWidth="1"/>
    <col min="22" max="22" width="16.7109375" style="1" customWidth="1"/>
    <col min="23" max="23" width="13.42578125" style="1" customWidth="1"/>
    <col min="24" max="24" width="18.28515625" style="1" customWidth="1"/>
    <col min="25" max="25" width="20.28515625" style="1" customWidth="1"/>
    <col min="26" max="16384" width="9.140625" style="1"/>
  </cols>
  <sheetData>
    <row r="1" spans="1:25" ht="18.7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ht="18.7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4" spans="1:25" ht="18">
      <c r="A4" s="82" t="s">
        <v>92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25" ht="18">
      <c r="A5" s="2"/>
      <c r="B5" s="2"/>
      <c r="C5" s="3"/>
      <c r="D5" s="4"/>
      <c r="E5" s="5"/>
      <c r="F5" s="5"/>
      <c r="G5" s="5"/>
      <c r="H5" s="5"/>
      <c r="I5" s="5"/>
      <c r="J5" s="5"/>
      <c r="K5" s="5"/>
      <c r="L5" s="6"/>
      <c r="M5" s="7"/>
      <c r="N5" s="5"/>
      <c r="O5" s="4"/>
      <c r="P5" s="8"/>
      <c r="Q5" s="8"/>
      <c r="R5" s="8"/>
      <c r="S5" s="8"/>
      <c r="T5" s="7"/>
    </row>
    <row r="7" spans="1:25" ht="70.5" customHeight="1">
      <c r="A7" s="83" t="s">
        <v>2</v>
      </c>
      <c r="B7" s="85" t="s">
        <v>3</v>
      </c>
      <c r="C7" s="87" t="s">
        <v>4</v>
      </c>
      <c r="D7" s="89" t="s">
        <v>5</v>
      </c>
      <c r="E7" s="83" t="s">
        <v>6</v>
      </c>
      <c r="F7" s="90" t="s">
        <v>7</v>
      </c>
      <c r="G7" s="90" t="s">
        <v>8</v>
      </c>
      <c r="H7" s="83" t="s">
        <v>9</v>
      </c>
      <c r="I7" s="114" t="s">
        <v>10</v>
      </c>
      <c r="J7" s="102" t="s">
        <v>11</v>
      </c>
      <c r="K7" s="102" t="s">
        <v>12</v>
      </c>
      <c r="L7" s="104" t="s">
        <v>13</v>
      </c>
      <c r="M7" s="90" t="s">
        <v>14</v>
      </c>
      <c r="N7" s="90" t="s">
        <v>15</v>
      </c>
      <c r="O7" s="87" t="s">
        <v>16</v>
      </c>
      <c r="P7" s="87" t="s">
        <v>17</v>
      </c>
      <c r="Q7" s="102" t="s">
        <v>18</v>
      </c>
      <c r="R7" s="102"/>
      <c r="S7" s="102"/>
      <c r="T7" s="102"/>
      <c r="U7" s="102"/>
      <c r="V7" s="102"/>
      <c r="W7" s="112" t="s">
        <v>19</v>
      </c>
      <c r="X7" s="113"/>
      <c r="Y7" s="93" t="s">
        <v>20</v>
      </c>
    </row>
    <row r="8" spans="1:25" ht="38.25" customHeight="1">
      <c r="A8" s="84"/>
      <c r="B8" s="86"/>
      <c r="C8" s="88"/>
      <c r="D8" s="89"/>
      <c r="E8" s="84"/>
      <c r="F8" s="91"/>
      <c r="G8" s="91"/>
      <c r="H8" s="83"/>
      <c r="I8" s="115"/>
      <c r="J8" s="103"/>
      <c r="K8" s="103"/>
      <c r="L8" s="105"/>
      <c r="M8" s="107"/>
      <c r="N8" s="107"/>
      <c r="O8" s="88"/>
      <c r="P8" s="88"/>
      <c r="Q8" s="84" t="s">
        <v>83</v>
      </c>
      <c r="R8" s="84" t="s">
        <v>84</v>
      </c>
      <c r="S8" s="84" t="s">
        <v>21</v>
      </c>
      <c r="T8" s="103" t="s">
        <v>22</v>
      </c>
      <c r="U8" s="97" t="s">
        <v>23</v>
      </c>
      <c r="V8" s="98"/>
      <c r="W8" s="83" t="s">
        <v>24</v>
      </c>
      <c r="X8" s="83" t="s">
        <v>25</v>
      </c>
      <c r="Y8" s="94"/>
    </row>
    <row r="9" spans="1:25" ht="24" customHeight="1">
      <c r="A9" s="84"/>
      <c r="B9" s="86"/>
      <c r="C9" s="88"/>
      <c r="D9" s="89"/>
      <c r="E9" s="84"/>
      <c r="F9" s="92"/>
      <c r="G9" s="92"/>
      <c r="H9" s="83"/>
      <c r="I9" s="116"/>
      <c r="J9" s="103"/>
      <c r="K9" s="103"/>
      <c r="L9" s="106"/>
      <c r="M9" s="108"/>
      <c r="N9" s="108"/>
      <c r="O9" s="88"/>
      <c r="P9" s="88"/>
      <c r="Q9" s="84"/>
      <c r="R9" s="84"/>
      <c r="S9" s="84"/>
      <c r="T9" s="103"/>
      <c r="U9" s="9" t="s">
        <v>26</v>
      </c>
      <c r="V9" s="9" t="s">
        <v>27</v>
      </c>
      <c r="W9" s="83"/>
      <c r="X9" s="83"/>
      <c r="Y9" s="94"/>
    </row>
    <row r="10" spans="1:25" ht="38.25" customHeight="1">
      <c r="A10" s="10" t="s">
        <v>28</v>
      </c>
      <c r="B10" s="10"/>
      <c r="C10" s="11" t="s">
        <v>29</v>
      </c>
      <c r="D10" s="11" t="s">
        <v>29</v>
      </c>
      <c r="E10" s="10" t="s">
        <v>28</v>
      </c>
      <c r="F10" s="10" t="s">
        <v>30</v>
      </c>
      <c r="G10" s="10" t="s">
        <v>28</v>
      </c>
      <c r="H10" s="10" t="s">
        <v>30</v>
      </c>
      <c r="I10" s="10" t="s">
        <v>31</v>
      </c>
      <c r="J10" s="12" t="s">
        <v>32</v>
      </c>
      <c r="K10" s="12" t="s">
        <v>33</v>
      </c>
      <c r="L10" s="13" t="s">
        <v>34</v>
      </c>
      <c r="M10" s="12" t="s">
        <v>35</v>
      </c>
      <c r="N10" s="10" t="s">
        <v>34</v>
      </c>
      <c r="O10" s="14" t="s">
        <v>36</v>
      </c>
      <c r="P10" s="12" t="s">
        <v>30</v>
      </c>
      <c r="Q10" s="15" t="s">
        <v>37</v>
      </c>
      <c r="R10" s="15" t="s">
        <v>37</v>
      </c>
      <c r="S10" s="15" t="s">
        <v>38</v>
      </c>
      <c r="T10" s="16" t="s">
        <v>39</v>
      </c>
      <c r="U10" s="15" t="s">
        <v>38</v>
      </c>
      <c r="V10" s="10" t="s">
        <v>34</v>
      </c>
      <c r="W10" s="10" t="s">
        <v>28</v>
      </c>
      <c r="X10" s="10" t="s">
        <v>34</v>
      </c>
      <c r="Y10" s="17" t="s">
        <v>40</v>
      </c>
    </row>
    <row r="11" spans="1:25" s="21" customFormat="1" ht="37.5" customHeight="1">
      <c r="A11" s="144" t="s">
        <v>73</v>
      </c>
      <c r="B11" s="144">
        <v>80102420017</v>
      </c>
      <c r="C11" s="145" t="s">
        <v>41</v>
      </c>
      <c r="D11" s="146" t="s">
        <v>74</v>
      </c>
      <c r="E11" s="147"/>
      <c r="F11" s="147" t="s">
        <v>79</v>
      </c>
      <c r="G11" s="148"/>
      <c r="H11" s="149" t="s">
        <v>44</v>
      </c>
      <c r="I11" s="150" t="s">
        <v>42</v>
      </c>
      <c r="J11" s="147" t="s">
        <v>80</v>
      </c>
      <c r="K11" s="151" t="s">
        <v>43</v>
      </c>
      <c r="L11" s="152" t="s">
        <v>75</v>
      </c>
      <c r="M11" s="152" t="s">
        <v>44</v>
      </c>
      <c r="N11" s="145" t="s">
        <v>54</v>
      </c>
      <c r="O11" s="145" t="s">
        <v>45</v>
      </c>
      <c r="P11" s="145" t="s">
        <v>46</v>
      </c>
      <c r="Q11" s="153">
        <v>250000</v>
      </c>
      <c r="R11" s="154">
        <v>1000000</v>
      </c>
      <c r="S11" s="155">
        <v>2000000</v>
      </c>
      <c r="T11" s="156">
        <f>Q11+R11+S11</f>
        <v>3250000</v>
      </c>
      <c r="U11" s="157"/>
      <c r="V11" s="157"/>
      <c r="W11" s="157"/>
      <c r="X11" s="157"/>
      <c r="Y11" s="158" t="s">
        <v>76</v>
      </c>
    </row>
    <row r="12" spans="1:25" s="21" customFormat="1" ht="28.5" customHeight="1">
      <c r="A12" s="144" t="s">
        <v>77</v>
      </c>
      <c r="B12" s="144">
        <v>80102420017</v>
      </c>
      <c r="C12" s="145" t="s">
        <v>74</v>
      </c>
      <c r="D12" s="146" t="s">
        <v>74</v>
      </c>
      <c r="E12" s="147"/>
      <c r="F12" s="147" t="s">
        <v>79</v>
      </c>
      <c r="G12" s="159"/>
      <c r="H12" s="149" t="s">
        <v>44</v>
      </c>
      <c r="I12" s="150" t="s">
        <v>42</v>
      </c>
      <c r="J12" s="147" t="s">
        <v>80</v>
      </c>
      <c r="K12" s="151" t="s">
        <v>43</v>
      </c>
      <c r="L12" s="152" t="s">
        <v>81</v>
      </c>
      <c r="M12" s="152" t="s">
        <v>44</v>
      </c>
      <c r="N12" s="145" t="s">
        <v>54</v>
      </c>
      <c r="O12" s="145" t="s">
        <v>45</v>
      </c>
      <c r="P12" s="145" t="s">
        <v>46</v>
      </c>
      <c r="Q12" s="160">
        <v>8500</v>
      </c>
      <c r="R12" s="154">
        <v>35000</v>
      </c>
      <c r="S12" s="160">
        <v>70070</v>
      </c>
      <c r="T12" s="156">
        <f t="shared" ref="T12:T13" si="0">Q12+R12+S12</f>
        <v>113570</v>
      </c>
      <c r="U12" s="157"/>
      <c r="V12" s="162"/>
      <c r="W12" s="162"/>
      <c r="X12" s="162"/>
      <c r="Y12" s="158" t="s">
        <v>76</v>
      </c>
    </row>
    <row r="13" spans="1:25" s="21" customFormat="1" ht="29.25" customHeight="1">
      <c r="A13" s="144" t="s">
        <v>78</v>
      </c>
      <c r="B13" s="144">
        <v>80102420017</v>
      </c>
      <c r="C13" s="145" t="s">
        <v>74</v>
      </c>
      <c r="D13" s="146" t="s">
        <v>74</v>
      </c>
      <c r="E13" s="147"/>
      <c r="F13" s="147" t="s">
        <v>79</v>
      </c>
      <c r="G13" s="159"/>
      <c r="H13" s="149" t="s">
        <v>44</v>
      </c>
      <c r="I13" s="150" t="s">
        <v>42</v>
      </c>
      <c r="J13" s="147" t="s">
        <v>80</v>
      </c>
      <c r="K13" s="151" t="s">
        <v>43</v>
      </c>
      <c r="L13" s="152" t="s">
        <v>82</v>
      </c>
      <c r="M13" s="152" t="s">
        <v>44</v>
      </c>
      <c r="N13" s="145" t="s">
        <v>54</v>
      </c>
      <c r="O13" s="145" t="s">
        <v>45</v>
      </c>
      <c r="P13" s="145" t="s">
        <v>46</v>
      </c>
      <c r="Q13" s="160">
        <v>2500</v>
      </c>
      <c r="R13" s="154">
        <v>10000</v>
      </c>
      <c r="S13" s="160">
        <v>20000</v>
      </c>
      <c r="T13" s="156">
        <f t="shared" si="0"/>
        <v>32500</v>
      </c>
      <c r="U13" s="157"/>
      <c r="V13" s="162"/>
      <c r="W13" s="162"/>
      <c r="X13" s="162"/>
      <c r="Y13" s="158" t="s">
        <v>76</v>
      </c>
    </row>
    <row r="14" spans="1:25" ht="46.5" customHeight="1">
      <c r="A14" s="144" t="s">
        <v>85</v>
      </c>
      <c r="B14" s="144">
        <v>80102420017</v>
      </c>
      <c r="C14" s="163" t="s">
        <v>74</v>
      </c>
      <c r="D14" s="163" t="s">
        <v>74</v>
      </c>
      <c r="E14" s="147"/>
      <c r="F14" s="147" t="s">
        <v>79</v>
      </c>
      <c r="G14" s="165"/>
      <c r="H14" s="166" t="s">
        <v>44</v>
      </c>
      <c r="I14" s="150" t="s">
        <v>42</v>
      </c>
      <c r="J14" s="147" t="s">
        <v>80</v>
      </c>
      <c r="K14" s="151" t="s">
        <v>86</v>
      </c>
      <c r="L14" s="152" t="s">
        <v>87</v>
      </c>
      <c r="M14" s="152" t="s">
        <v>44</v>
      </c>
      <c r="N14" s="145" t="s">
        <v>54</v>
      </c>
      <c r="O14" s="163" t="s">
        <v>47</v>
      </c>
      <c r="P14" s="145" t="s">
        <v>46</v>
      </c>
      <c r="Q14" s="167">
        <v>18000</v>
      </c>
      <c r="R14" s="154">
        <v>28000</v>
      </c>
      <c r="S14" s="154">
        <v>4000</v>
      </c>
      <c r="T14" s="161">
        <f>Q14+R14+S14</f>
        <v>50000</v>
      </c>
      <c r="U14" s="157"/>
      <c r="V14" s="162"/>
      <c r="W14" s="162"/>
      <c r="X14" s="162"/>
      <c r="Y14" s="158" t="s">
        <v>76</v>
      </c>
    </row>
    <row r="15" spans="1:25" customFormat="1" ht="31.5">
      <c r="A15" s="144" t="s">
        <v>88</v>
      </c>
      <c r="B15" s="144" t="s">
        <v>89</v>
      </c>
      <c r="C15" s="163" t="s">
        <v>41</v>
      </c>
      <c r="D15" s="163" t="s">
        <v>74</v>
      </c>
      <c r="E15" s="164"/>
      <c r="F15" s="147" t="s">
        <v>79</v>
      </c>
      <c r="G15" s="165"/>
      <c r="H15" s="166" t="s">
        <v>44</v>
      </c>
      <c r="I15" s="150" t="s">
        <v>42</v>
      </c>
      <c r="J15" s="147" t="s">
        <v>80</v>
      </c>
      <c r="K15" s="151" t="s">
        <v>90</v>
      </c>
      <c r="L15" s="152" t="s">
        <v>91</v>
      </c>
      <c r="M15" s="152" t="s">
        <v>44</v>
      </c>
      <c r="N15" s="145" t="s">
        <v>54</v>
      </c>
      <c r="O15" s="163" t="s">
        <v>47</v>
      </c>
      <c r="P15" s="145" t="s">
        <v>79</v>
      </c>
      <c r="Q15" s="167">
        <v>60000</v>
      </c>
      <c r="R15" s="154">
        <v>60000</v>
      </c>
      <c r="S15" s="154">
        <v>15000</v>
      </c>
      <c r="T15" s="161">
        <f>Q15+R15+S15</f>
        <v>135000</v>
      </c>
      <c r="U15" s="157"/>
      <c r="V15" s="162"/>
      <c r="W15" s="162"/>
      <c r="X15" s="162"/>
      <c r="Y15" s="158" t="s">
        <v>76</v>
      </c>
    </row>
    <row r="16" spans="1:25" ht="30.75" customHeight="1">
      <c r="A16" s="26"/>
      <c r="B16" s="26"/>
      <c r="C16" s="41"/>
      <c r="D16" s="41"/>
      <c r="E16" s="28"/>
      <c r="F16" s="42"/>
      <c r="G16" s="42"/>
      <c r="H16" s="30"/>
      <c r="I16" s="19"/>
      <c r="J16" s="43"/>
      <c r="K16" s="80"/>
      <c r="L16" s="44"/>
      <c r="M16" s="19"/>
      <c r="N16" s="20"/>
      <c r="O16" s="18"/>
      <c r="P16" s="18"/>
      <c r="Q16" s="22"/>
      <c r="R16" s="22"/>
      <c r="S16" s="22"/>
      <c r="T16" s="23"/>
      <c r="U16" s="9"/>
      <c r="V16" s="9"/>
      <c r="W16" s="24"/>
      <c r="X16" s="24"/>
      <c r="Y16" s="25"/>
    </row>
    <row r="17" spans="1:25" ht="28.5" customHeight="1">
      <c r="A17" s="26"/>
      <c r="B17" s="26"/>
      <c r="C17" s="27"/>
      <c r="D17" s="27"/>
      <c r="E17" s="28"/>
      <c r="F17" s="29"/>
      <c r="G17" s="29"/>
      <c r="H17" s="30"/>
      <c r="I17" s="19"/>
      <c r="J17" s="31"/>
      <c r="K17" s="32"/>
      <c r="L17" s="33"/>
      <c r="M17" s="19"/>
      <c r="N17" s="20"/>
      <c r="O17" s="18"/>
      <c r="P17" s="18"/>
      <c r="Q17" s="22"/>
      <c r="R17" s="22"/>
      <c r="S17" s="22"/>
      <c r="T17" s="23"/>
      <c r="U17" s="9"/>
      <c r="V17" s="9"/>
      <c r="W17" s="24"/>
      <c r="X17" s="24"/>
      <c r="Y17" s="25"/>
    </row>
    <row r="18" spans="1:25" s="40" customFormat="1" ht="31.5" customHeight="1">
      <c r="A18" s="26"/>
      <c r="B18" s="26"/>
      <c r="C18" s="27"/>
      <c r="D18" s="27"/>
      <c r="E18" s="28"/>
      <c r="F18" s="29"/>
      <c r="G18" s="29"/>
      <c r="H18" s="30"/>
      <c r="I18" s="19"/>
      <c r="J18" s="31"/>
      <c r="K18" s="32"/>
      <c r="L18" s="33"/>
      <c r="M18" s="19"/>
      <c r="N18" s="34"/>
      <c r="O18" s="27"/>
      <c r="P18" s="27"/>
      <c r="Q18" s="35"/>
      <c r="R18" s="35"/>
      <c r="S18" s="35"/>
      <c r="T18" s="36"/>
      <c r="U18" s="37"/>
      <c r="V18" s="37"/>
      <c r="W18" s="38"/>
      <c r="X18" s="38"/>
      <c r="Y18" s="39"/>
    </row>
    <row r="19" spans="1:25">
      <c r="Q19" s="49">
        <f>SUM(Q16:Q18)</f>
        <v>0</v>
      </c>
      <c r="R19" s="49">
        <f>SUM(R11:R18)</f>
        <v>1133000</v>
      </c>
      <c r="S19" s="49">
        <f>SUM(S11:S18)</f>
        <v>2109070</v>
      </c>
      <c r="T19" s="49">
        <f>SUM(T11:T18)</f>
        <v>3581070</v>
      </c>
      <c r="U19" s="49">
        <f>SUM(U11:U18)</f>
        <v>0</v>
      </c>
    </row>
    <row r="20" spans="1:25" ht="12.75">
      <c r="A20" s="109"/>
      <c r="B20" s="109"/>
      <c r="C20" s="109"/>
      <c r="D20" s="110"/>
      <c r="E20" s="110"/>
      <c r="F20" s="110"/>
      <c r="G20" s="110"/>
      <c r="H20" s="110"/>
      <c r="I20" s="110"/>
      <c r="J20" s="110"/>
      <c r="K20" s="110"/>
      <c r="L20" s="110"/>
    </row>
    <row r="21" spans="1:25" ht="12.75">
      <c r="A21" s="111"/>
      <c r="B21" s="111"/>
      <c r="C21" s="111"/>
      <c r="D21" s="110"/>
      <c r="E21" s="110"/>
      <c r="F21" s="110"/>
      <c r="G21" s="110"/>
      <c r="H21" s="110"/>
      <c r="I21" s="110"/>
      <c r="J21" s="110"/>
      <c r="K21" s="110"/>
      <c r="L21" s="110"/>
    </row>
    <row r="22" spans="1:25" ht="12.7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Q22" s="50" t="s">
        <v>48</v>
      </c>
    </row>
    <row r="23" spans="1:25" ht="12.75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Q23" s="50" t="s">
        <v>49</v>
      </c>
      <c r="Y23" s="50"/>
    </row>
    <row r="24" spans="1:25" ht="12.75">
      <c r="A24" s="95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Q24" s="50"/>
      <c r="Y24" s="50"/>
    </row>
    <row r="25" spans="1:25" ht="12.7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</row>
    <row r="26" spans="1:25" ht="12.75" customHeight="1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P26" s="101"/>
      <c r="Q26" s="101"/>
      <c r="R26" s="101"/>
      <c r="S26" s="101"/>
      <c r="T26" s="101"/>
      <c r="U26" s="101"/>
      <c r="V26" s="101"/>
      <c r="W26" s="101"/>
      <c r="X26" s="101"/>
    </row>
    <row r="27" spans="1:25" ht="12.75" customHeight="1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P27" s="96"/>
      <c r="Q27" s="96"/>
      <c r="R27" s="96"/>
      <c r="S27" s="96"/>
      <c r="T27" s="96"/>
      <c r="U27" s="51"/>
      <c r="V27" s="52"/>
      <c r="W27" s="52"/>
      <c r="X27" s="53"/>
    </row>
    <row r="28" spans="1:25" ht="12.75" customHeight="1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P28" s="54"/>
      <c r="Q28" s="54"/>
      <c r="R28" s="54"/>
      <c r="S28" s="54"/>
      <c r="T28" s="55"/>
      <c r="U28" s="51"/>
      <c r="V28" s="52"/>
      <c r="W28" s="52"/>
      <c r="X28" s="53"/>
    </row>
    <row r="29" spans="1:25" ht="12.75" customHeight="1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P29" s="101"/>
      <c r="Q29" s="101"/>
      <c r="R29" s="101"/>
      <c r="S29" s="101"/>
      <c r="T29" s="101"/>
      <c r="U29" s="101"/>
      <c r="V29" s="101"/>
      <c r="W29" s="101"/>
      <c r="X29" s="101"/>
    </row>
    <row r="30" spans="1:25" ht="12" customHeight="1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P30" s="117"/>
      <c r="Q30" s="117"/>
      <c r="R30" s="117"/>
      <c r="S30" s="117"/>
      <c r="T30" s="117"/>
      <c r="U30" s="56"/>
      <c r="V30" s="56"/>
      <c r="W30" s="118"/>
      <c r="X30" s="119"/>
    </row>
    <row r="31" spans="1:25" ht="12.75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P31" s="120"/>
      <c r="Q31" s="120"/>
      <c r="R31" s="120"/>
      <c r="S31" s="120"/>
      <c r="T31" s="120"/>
      <c r="U31" s="57"/>
      <c r="V31" s="57"/>
      <c r="W31" s="120"/>
      <c r="X31" s="120"/>
    </row>
    <row r="32" spans="1:25" s="59" customFormat="1" ht="12.75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58"/>
      <c r="P32" s="120"/>
      <c r="Q32" s="120"/>
      <c r="R32" s="120"/>
      <c r="S32" s="120"/>
      <c r="T32" s="120"/>
      <c r="U32" s="57"/>
      <c r="V32" s="57"/>
      <c r="W32" s="120"/>
      <c r="X32" s="120"/>
    </row>
    <row r="33" spans="1:24" s="59" customFormat="1" ht="12.75" customHeigh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58"/>
      <c r="P33" s="120"/>
      <c r="Q33" s="120"/>
      <c r="R33" s="120"/>
      <c r="S33" s="120"/>
      <c r="T33" s="120"/>
      <c r="U33" s="57"/>
      <c r="V33" s="57"/>
      <c r="W33" s="120"/>
      <c r="X33" s="120"/>
    </row>
    <row r="34" spans="1:24" s="59" customFormat="1" ht="12.75" customHeight="1">
      <c r="A34" s="60"/>
      <c r="B34" s="60"/>
      <c r="C34" s="61"/>
      <c r="D34" s="61"/>
      <c r="E34" s="60"/>
      <c r="F34" s="60"/>
      <c r="G34" s="60"/>
      <c r="H34" s="60"/>
      <c r="I34" s="60"/>
      <c r="J34" s="60"/>
      <c r="K34" s="60"/>
      <c r="L34" s="62"/>
      <c r="M34" s="63"/>
      <c r="N34" s="60"/>
      <c r="O34" s="58"/>
      <c r="P34" s="120"/>
      <c r="Q34" s="120"/>
      <c r="R34" s="120"/>
      <c r="S34" s="120"/>
      <c r="T34" s="120"/>
      <c r="U34" s="57"/>
      <c r="V34" s="57"/>
      <c r="W34" s="120"/>
      <c r="X34" s="120"/>
    </row>
    <row r="35" spans="1:24" ht="12" customHeight="1">
      <c r="A35" s="64"/>
      <c r="P35" s="120"/>
      <c r="Q35" s="120"/>
      <c r="R35" s="120"/>
      <c r="S35" s="120"/>
      <c r="T35" s="120"/>
      <c r="U35" s="57"/>
      <c r="V35" s="57"/>
      <c r="W35" s="120"/>
      <c r="X35" s="120"/>
    </row>
    <row r="36" spans="1:24" ht="12.75" customHeight="1">
      <c r="A36" s="99"/>
      <c r="B36" s="99"/>
      <c r="J36" s="65"/>
      <c r="P36" s="121" t="s">
        <v>50</v>
      </c>
      <c r="Q36" s="122"/>
      <c r="R36" s="122"/>
      <c r="S36" s="122"/>
      <c r="T36" s="122"/>
      <c r="U36" s="122"/>
      <c r="V36" s="122"/>
      <c r="W36" s="122"/>
      <c r="X36" s="123"/>
    </row>
    <row r="37" spans="1:24">
      <c r="A37" s="99"/>
      <c r="B37" s="99"/>
      <c r="P37" s="124" t="s">
        <v>51</v>
      </c>
      <c r="Q37" s="125"/>
      <c r="R37" s="125"/>
      <c r="S37" s="125"/>
      <c r="T37" s="126"/>
      <c r="U37" s="25" t="s">
        <v>52</v>
      </c>
      <c r="V37" s="66"/>
      <c r="W37" s="66"/>
      <c r="X37" s="67"/>
    </row>
    <row r="38" spans="1:24" ht="12.75" customHeight="1">
      <c r="A38" s="99"/>
      <c r="B38" s="99"/>
      <c r="P38" s="127" t="s">
        <v>53</v>
      </c>
      <c r="Q38" s="128"/>
      <c r="R38" s="128"/>
      <c r="S38" s="128"/>
      <c r="T38" s="129"/>
      <c r="U38" s="68" t="s">
        <v>54</v>
      </c>
      <c r="V38" s="68"/>
      <c r="W38" s="68"/>
      <c r="X38" s="68"/>
    </row>
    <row r="39" spans="1:24" ht="12.75" customHeight="1">
      <c r="P39" s="130" t="s">
        <v>55</v>
      </c>
      <c r="Q39" s="130"/>
      <c r="R39" s="130"/>
      <c r="S39" s="130"/>
      <c r="T39" s="130"/>
      <c r="U39" s="69" t="s">
        <v>56</v>
      </c>
      <c r="V39" s="70"/>
      <c r="W39" s="70"/>
      <c r="X39" s="35"/>
    </row>
    <row r="40" spans="1:24" ht="12.75" customHeight="1">
      <c r="A40" s="71"/>
      <c r="B40" s="59"/>
      <c r="C40" s="58"/>
      <c r="D40" s="58"/>
      <c r="P40" s="131" t="s">
        <v>57</v>
      </c>
      <c r="Q40" s="132"/>
      <c r="R40" s="132"/>
      <c r="S40" s="132"/>
      <c r="T40" s="133"/>
      <c r="U40" s="72" t="s">
        <v>58</v>
      </c>
      <c r="V40" s="73"/>
      <c r="W40" s="73"/>
      <c r="X40" s="22"/>
    </row>
    <row r="41" spans="1:24" ht="12.75" customHeight="1">
      <c r="A41" s="71"/>
      <c r="B41" s="59"/>
      <c r="C41" s="58"/>
      <c r="D41" s="58"/>
      <c r="P41" s="74" t="s">
        <v>59</v>
      </c>
      <c r="Q41" s="75"/>
      <c r="R41" s="75"/>
      <c r="S41" s="75"/>
      <c r="T41" s="76"/>
      <c r="U41" s="77" t="s">
        <v>60</v>
      </c>
      <c r="V41" s="73"/>
      <c r="W41" s="73"/>
      <c r="X41" s="22"/>
    </row>
    <row r="42" spans="1:24" s="59" customFormat="1" ht="14.25" customHeight="1">
      <c r="A42" s="134"/>
      <c r="B42" s="134"/>
      <c r="C42" s="134"/>
      <c r="D42" s="134"/>
      <c r="E42" s="60"/>
      <c r="F42" s="60"/>
      <c r="G42" s="60"/>
      <c r="H42" s="60"/>
      <c r="I42" s="60"/>
      <c r="J42" s="60"/>
      <c r="K42" s="60"/>
      <c r="L42" s="62"/>
      <c r="M42" s="63"/>
      <c r="N42" s="78"/>
      <c r="O42" s="45"/>
      <c r="P42" s="135" t="s">
        <v>61</v>
      </c>
      <c r="Q42" s="136"/>
      <c r="R42" s="136"/>
      <c r="S42" s="136"/>
      <c r="T42" s="136"/>
      <c r="U42" s="136"/>
      <c r="V42" s="136"/>
      <c r="W42" s="136"/>
      <c r="X42" s="137"/>
    </row>
    <row r="43" spans="1:24" ht="14.25" customHeight="1">
      <c r="A43" s="134"/>
      <c r="B43" s="134"/>
      <c r="C43" s="134"/>
      <c r="D43" s="134"/>
      <c r="P43" s="131" t="s">
        <v>62</v>
      </c>
      <c r="Q43" s="132"/>
      <c r="R43" s="132"/>
      <c r="S43" s="132"/>
      <c r="T43" s="138"/>
      <c r="U43" s="79" t="s">
        <v>63</v>
      </c>
      <c r="V43" s="79" t="s">
        <v>64</v>
      </c>
      <c r="W43" s="139" t="s">
        <v>65</v>
      </c>
      <c r="X43" s="140"/>
    </row>
    <row r="44" spans="1:24" ht="14.25" customHeight="1">
      <c r="A44" s="134"/>
      <c r="B44" s="134"/>
      <c r="C44" s="134"/>
      <c r="D44" s="134"/>
      <c r="J44" s="65"/>
      <c r="P44" s="141" t="s">
        <v>66</v>
      </c>
      <c r="Q44" s="142"/>
      <c r="R44" s="142"/>
      <c r="S44" s="142"/>
      <c r="T44" s="143"/>
      <c r="U44" s="25" t="s">
        <v>67</v>
      </c>
      <c r="V44" s="25" t="s">
        <v>67</v>
      </c>
      <c r="W44" s="141" t="s">
        <v>67</v>
      </c>
      <c r="X44" s="143"/>
    </row>
    <row r="45" spans="1:24" ht="14.25" customHeight="1">
      <c r="A45" s="134"/>
      <c r="B45" s="134"/>
      <c r="C45" s="134"/>
      <c r="D45" s="134"/>
      <c r="P45" s="141" t="s">
        <v>68</v>
      </c>
      <c r="Q45" s="142"/>
      <c r="R45" s="142"/>
      <c r="S45" s="142"/>
      <c r="T45" s="143"/>
      <c r="U45" s="25" t="s">
        <v>67</v>
      </c>
      <c r="V45" s="25" t="s">
        <v>67</v>
      </c>
      <c r="W45" s="141" t="s">
        <v>67</v>
      </c>
      <c r="X45" s="143"/>
    </row>
    <row r="46" spans="1:24" ht="14.25" customHeight="1">
      <c r="A46" s="134"/>
      <c r="B46" s="134"/>
      <c r="C46" s="134"/>
      <c r="D46" s="134"/>
      <c r="P46" s="135" t="s">
        <v>69</v>
      </c>
      <c r="Q46" s="136"/>
      <c r="R46" s="136"/>
      <c r="S46" s="136"/>
      <c r="T46" s="137"/>
      <c r="U46" s="69">
        <f>Q19</f>
        <v>0</v>
      </c>
      <c r="V46" s="69">
        <f>R19</f>
        <v>1133000</v>
      </c>
      <c r="W46" s="135">
        <f>S19</f>
        <v>2109070</v>
      </c>
      <c r="X46" s="137"/>
    </row>
    <row r="47" spans="1:24">
      <c r="P47" s="141" t="s">
        <v>70</v>
      </c>
      <c r="Q47" s="142"/>
      <c r="R47" s="142"/>
      <c r="S47" s="142"/>
      <c r="T47" s="143"/>
      <c r="U47" s="25" t="s">
        <v>67</v>
      </c>
      <c r="V47" s="25" t="s">
        <v>67</v>
      </c>
      <c r="W47" s="141" t="s">
        <v>67</v>
      </c>
      <c r="X47" s="143"/>
    </row>
    <row r="48" spans="1:24">
      <c r="P48" s="141" t="s">
        <v>71</v>
      </c>
      <c r="Q48" s="142"/>
      <c r="R48" s="142"/>
      <c r="S48" s="142"/>
      <c r="T48" s="143"/>
      <c r="U48" s="25" t="s">
        <v>67</v>
      </c>
      <c r="V48" s="25" t="s">
        <v>67</v>
      </c>
      <c r="W48" s="141" t="s">
        <v>67</v>
      </c>
      <c r="X48" s="143"/>
    </row>
    <row r="49" spans="16:24">
      <c r="P49" s="141" t="s">
        <v>72</v>
      </c>
      <c r="Q49" s="142"/>
      <c r="R49" s="142"/>
      <c r="S49" s="142"/>
      <c r="T49" s="143"/>
      <c r="U49" s="25" t="s">
        <v>67</v>
      </c>
      <c r="V49" s="25" t="s">
        <v>67</v>
      </c>
      <c r="W49" s="141" t="s">
        <v>67</v>
      </c>
      <c r="X49" s="143"/>
    </row>
  </sheetData>
  <mergeCells count="86">
    <mergeCell ref="P49:T49"/>
    <mergeCell ref="W49:X49"/>
    <mergeCell ref="A46:D46"/>
    <mergeCell ref="P46:T46"/>
    <mergeCell ref="W46:X46"/>
    <mergeCell ref="P47:T47"/>
    <mergeCell ref="W47:X47"/>
    <mergeCell ref="P48:T48"/>
    <mergeCell ref="W48:X48"/>
    <mergeCell ref="A44:D44"/>
    <mergeCell ref="P44:T44"/>
    <mergeCell ref="W44:X44"/>
    <mergeCell ref="A45:D45"/>
    <mergeCell ref="P45:T45"/>
    <mergeCell ref="W45:X45"/>
    <mergeCell ref="P39:T39"/>
    <mergeCell ref="P40:T40"/>
    <mergeCell ref="A42:D42"/>
    <mergeCell ref="P42:X42"/>
    <mergeCell ref="A43:D43"/>
    <mergeCell ref="P43:T43"/>
    <mergeCell ref="W43:X43"/>
    <mergeCell ref="A36:B36"/>
    <mergeCell ref="P36:X36"/>
    <mergeCell ref="A37:B37"/>
    <mergeCell ref="P37:T37"/>
    <mergeCell ref="A38:B38"/>
    <mergeCell ref="P38:T38"/>
    <mergeCell ref="P35:T35"/>
    <mergeCell ref="W35:X35"/>
    <mergeCell ref="A31:N31"/>
    <mergeCell ref="P31:T31"/>
    <mergeCell ref="W31:X31"/>
    <mergeCell ref="A32:N32"/>
    <mergeCell ref="P32:T32"/>
    <mergeCell ref="W32:X32"/>
    <mergeCell ref="A33:N33"/>
    <mergeCell ref="P33:T33"/>
    <mergeCell ref="W33:X33"/>
    <mergeCell ref="P34:T34"/>
    <mergeCell ref="W34:X34"/>
    <mergeCell ref="A28:K28"/>
    <mergeCell ref="A29:K29"/>
    <mergeCell ref="P29:X29"/>
    <mergeCell ref="A30:K30"/>
    <mergeCell ref="P30:T30"/>
    <mergeCell ref="W30:X30"/>
    <mergeCell ref="Q7:V7"/>
    <mergeCell ref="W7:X7"/>
    <mergeCell ref="H7:H9"/>
    <mergeCell ref="I7:I9"/>
    <mergeCell ref="J7:J9"/>
    <mergeCell ref="S8:S9"/>
    <mergeCell ref="T8:T9"/>
    <mergeCell ref="A27:K27"/>
    <mergeCell ref="P27:T27"/>
    <mergeCell ref="U8:V8"/>
    <mergeCell ref="A23:N23"/>
    <mergeCell ref="A24:L24"/>
    <mergeCell ref="A25:L25"/>
    <mergeCell ref="A26:K26"/>
    <mergeCell ref="P26:X26"/>
    <mergeCell ref="K7:K9"/>
    <mergeCell ref="L7:L9"/>
    <mergeCell ref="M7:M9"/>
    <mergeCell ref="W8:W9"/>
    <mergeCell ref="X8:X9"/>
    <mergeCell ref="A20:L20"/>
    <mergeCell ref="A21:L21"/>
    <mergeCell ref="A22:L22"/>
    <mergeCell ref="A1:Y1"/>
    <mergeCell ref="A2:Y2"/>
    <mergeCell ref="A4:Y4"/>
    <mergeCell ref="A7:A9"/>
    <mergeCell ref="B7:B9"/>
    <mergeCell ref="C7:C9"/>
    <mergeCell ref="D7:D9"/>
    <mergeCell ref="E7:E9"/>
    <mergeCell ref="F7:F9"/>
    <mergeCell ref="G7:G9"/>
    <mergeCell ref="Y7:Y9"/>
    <mergeCell ref="Q8:Q9"/>
    <mergeCell ref="R8:R9"/>
    <mergeCell ref="N7:N9"/>
    <mergeCell ref="O7:O9"/>
    <mergeCell ref="P7:P9"/>
  </mergeCells>
  <printOptions horizontalCentered="1"/>
  <pageMargins left="0.39370078740157483" right="0.39370078740157483" top="0.39370078740157483" bottom="0.39370078740157483" header="0" footer="0"/>
  <pageSetup paperSize="8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B</vt:lpstr>
      <vt:lpstr>'Scheda B'!Area_stampa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toniolo</dc:creator>
  <cp:lastModifiedBy>toniolo</cp:lastModifiedBy>
  <dcterms:created xsi:type="dcterms:W3CDTF">2018-10-30T14:24:51Z</dcterms:created>
  <dcterms:modified xsi:type="dcterms:W3CDTF">2020-12-03T13:44:33Z</dcterms:modified>
</cp:coreProperties>
</file>